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4020" tabRatio="500" activeTab="1"/>
  </bookViews>
  <sheets>
    <sheet name="Season Totals" sheetId="1" r:id="rId1"/>
    <sheet name="WCBC I" sheetId="3" r:id="rId2"/>
    <sheet name="Midwest Collegiate" sheetId="2" r:id="rId3"/>
    <sheet name="WCBC II" sheetId="4" r:id="rId4"/>
    <sheet name="Minnesota Invite" sheetId="10" r:id="rId5"/>
    <sheet name="Titan Invite" sheetId="6" r:id="rId6"/>
    <sheet name="Warhawk Open" sheetId="5" r:id="rId7"/>
    <sheet name="V-Hawk Invite" sheetId="7" r:id="rId8"/>
    <sheet name="WCBC III" sheetId="8" r:id="rId9"/>
    <sheet name="WCBC IV" sheetId="9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9" l="1"/>
  <c r="J25" i="9"/>
  <c r="I25" i="9"/>
  <c r="E25" i="9"/>
  <c r="D25" i="9"/>
  <c r="K24" i="9"/>
  <c r="J24" i="9"/>
  <c r="I24" i="9"/>
  <c r="E24" i="9"/>
  <c r="D24" i="9"/>
  <c r="K23" i="9"/>
  <c r="J23" i="9"/>
  <c r="I23" i="9"/>
  <c r="E23" i="9"/>
  <c r="D23" i="9"/>
  <c r="K22" i="9"/>
  <c r="J22" i="9"/>
  <c r="I22" i="9"/>
  <c r="E22" i="9"/>
  <c r="D22" i="9"/>
  <c r="K21" i="9"/>
  <c r="J21" i="9"/>
  <c r="I21" i="9"/>
  <c r="E21" i="9"/>
  <c r="D21" i="9"/>
  <c r="K20" i="9"/>
  <c r="J20" i="9"/>
  <c r="I20" i="9"/>
  <c r="E20" i="9"/>
  <c r="D20" i="9"/>
  <c r="K11" i="9"/>
  <c r="J11" i="9"/>
  <c r="I11" i="9"/>
  <c r="E11" i="9"/>
  <c r="D11" i="9"/>
  <c r="K10" i="9"/>
  <c r="J10" i="9"/>
  <c r="I10" i="9"/>
  <c r="E10" i="9"/>
  <c r="D10" i="9"/>
  <c r="K9" i="9"/>
  <c r="J9" i="9"/>
  <c r="I9" i="9"/>
  <c r="E9" i="9"/>
  <c r="D9" i="9"/>
  <c r="K8" i="9"/>
  <c r="J8" i="9"/>
  <c r="I8" i="9"/>
  <c r="E8" i="9"/>
  <c r="D8" i="9"/>
  <c r="K7" i="9"/>
  <c r="J7" i="9"/>
  <c r="I7" i="9"/>
  <c r="E7" i="9"/>
  <c r="D7" i="9"/>
  <c r="K6" i="9"/>
  <c r="J6" i="9"/>
  <c r="I6" i="9"/>
  <c r="E6" i="9"/>
  <c r="D6" i="9"/>
  <c r="K32" i="8"/>
  <c r="J32" i="8"/>
  <c r="I32" i="8"/>
  <c r="E32" i="8"/>
  <c r="D32" i="8"/>
  <c r="K31" i="8"/>
  <c r="J31" i="8"/>
  <c r="I31" i="8"/>
  <c r="E31" i="8"/>
  <c r="D31" i="8"/>
  <c r="K30" i="8"/>
  <c r="J30" i="8"/>
  <c r="I30" i="8"/>
  <c r="E30" i="8"/>
  <c r="D30" i="8"/>
  <c r="K29" i="8"/>
  <c r="J29" i="8"/>
  <c r="I29" i="8"/>
  <c r="E29" i="8"/>
  <c r="D29" i="8"/>
  <c r="K28" i="8"/>
  <c r="J28" i="8"/>
  <c r="I28" i="8"/>
  <c r="E28" i="8"/>
  <c r="D28" i="8"/>
  <c r="K27" i="8"/>
  <c r="J27" i="8"/>
  <c r="I27" i="8"/>
  <c r="E27" i="8"/>
  <c r="D27" i="8"/>
  <c r="K26" i="8"/>
  <c r="J26" i="8"/>
  <c r="I26" i="8"/>
  <c r="E26" i="8"/>
  <c r="D26" i="8"/>
  <c r="K17" i="8"/>
  <c r="J17" i="8"/>
  <c r="I17" i="8"/>
  <c r="E17" i="8"/>
  <c r="D17" i="8"/>
  <c r="K16" i="8"/>
  <c r="J16" i="8"/>
  <c r="I16" i="8"/>
  <c r="E16" i="8"/>
  <c r="D16" i="8"/>
  <c r="K15" i="8"/>
  <c r="J15" i="8"/>
  <c r="I15" i="8"/>
  <c r="E15" i="8"/>
  <c r="D15" i="8"/>
  <c r="K14" i="8"/>
  <c r="J14" i="8"/>
  <c r="I14" i="8"/>
  <c r="E14" i="8"/>
  <c r="D14" i="8"/>
  <c r="K13" i="8"/>
  <c r="J13" i="8"/>
  <c r="I13" i="8"/>
  <c r="E13" i="8"/>
  <c r="D13" i="8"/>
  <c r="K12" i="8"/>
  <c r="J12" i="8"/>
  <c r="I12" i="8"/>
  <c r="E12" i="8"/>
  <c r="D12" i="8"/>
  <c r="K11" i="8"/>
  <c r="J11" i="8"/>
  <c r="I11" i="8"/>
  <c r="E11" i="8"/>
  <c r="D11" i="8"/>
  <c r="K10" i="8"/>
  <c r="J10" i="8"/>
  <c r="I10" i="8"/>
  <c r="E10" i="8"/>
  <c r="D10" i="8"/>
  <c r="K9" i="8"/>
  <c r="J9" i="8"/>
  <c r="I9" i="8"/>
  <c r="E9" i="8"/>
  <c r="D9" i="8"/>
  <c r="K8" i="8"/>
  <c r="J8" i="8"/>
  <c r="I8" i="8"/>
  <c r="E8" i="8"/>
  <c r="D8" i="8"/>
  <c r="K7" i="8"/>
  <c r="J7" i="8"/>
  <c r="I7" i="8"/>
  <c r="E7" i="8"/>
  <c r="D7" i="8"/>
  <c r="K6" i="8"/>
  <c r="J6" i="8"/>
  <c r="I6" i="8"/>
  <c r="E6" i="8"/>
  <c r="D6" i="8"/>
  <c r="K32" i="7"/>
  <c r="J32" i="7"/>
  <c r="I32" i="7"/>
  <c r="E32" i="7"/>
  <c r="D32" i="7"/>
  <c r="K31" i="7"/>
  <c r="J31" i="7"/>
  <c r="I31" i="7"/>
  <c r="E31" i="7"/>
  <c r="D31" i="7"/>
  <c r="K30" i="7"/>
  <c r="J30" i="7"/>
  <c r="I30" i="7"/>
  <c r="E30" i="7"/>
  <c r="D30" i="7"/>
  <c r="K29" i="7"/>
  <c r="J29" i="7"/>
  <c r="I29" i="7"/>
  <c r="E29" i="7"/>
  <c r="D29" i="7"/>
  <c r="K28" i="7"/>
  <c r="J28" i="7"/>
  <c r="I28" i="7"/>
  <c r="E28" i="7"/>
  <c r="D28" i="7"/>
  <c r="K27" i="7"/>
  <c r="J27" i="7"/>
  <c r="I27" i="7"/>
  <c r="E27" i="7"/>
  <c r="D27" i="7"/>
  <c r="K26" i="7"/>
  <c r="J26" i="7"/>
  <c r="I26" i="7"/>
  <c r="E26" i="7"/>
  <c r="D26" i="7"/>
  <c r="K17" i="7"/>
  <c r="J17" i="7"/>
  <c r="I17" i="7"/>
  <c r="E17" i="7"/>
  <c r="D17" i="7"/>
  <c r="K16" i="7"/>
  <c r="J16" i="7"/>
  <c r="I16" i="7"/>
  <c r="E16" i="7"/>
  <c r="D16" i="7"/>
  <c r="K15" i="7"/>
  <c r="J15" i="7"/>
  <c r="I15" i="7"/>
  <c r="E15" i="7"/>
  <c r="D15" i="7"/>
  <c r="K14" i="7"/>
  <c r="J14" i="7"/>
  <c r="I14" i="7"/>
  <c r="E14" i="7"/>
  <c r="D14" i="7"/>
  <c r="K13" i="7"/>
  <c r="J13" i="7"/>
  <c r="I13" i="7"/>
  <c r="E13" i="7"/>
  <c r="D13" i="7"/>
  <c r="K12" i="7"/>
  <c r="J12" i="7"/>
  <c r="I12" i="7"/>
  <c r="E12" i="7"/>
  <c r="D12" i="7"/>
  <c r="K11" i="7"/>
  <c r="J11" i="7"/>
  <c r="I11" i="7"/>
  <c r="E11" i="7"/>
  <c r="D11" i="7"/>
  <c r="K10" i="7"/>
  <c r="J10" i="7"/>
  <c r="I10" i="7"/>
  <c r="E10" i="7"/>
  <c r="D10" i="7"/>
  <c r="K9" i="7"/>
  <c r="J9" i="7"/>
  <c r="I9" i="7"/>
  <c r="E9" i="7"/>
  <c r="D9" i="7"/>
  <c r="K8" i="7"/>
  <c r="J8" i="7"/>
  <c r="I8" i="7"/>
  <c r="E8" i="7"/>
  <c r="D8" i="7"/>
  <c r="K7" i="7"/>
  <c r="J7" i="7"/>
  <c r="I7" i="7"/>
  <c r="E7" i="7"/>
  <c r="D7" i="7"/>
  <c r="K6" i="7"/>
  <c r="J6" i="7"/>
  <c r="I6" i="7"/>
  <c r="E6" i="7"/>
  <c r="D6" i="7"/>
  <c r="K32" i="5"/>
  <c r="J32" i="5"/>
  <c r="I32" i="5"/>
  <c r="E32" i="5"/>
  <c r="D32" i="5"/>
  <c r="K31" i="5"/>
  <c r="J31" i="5"/>
  <c r="I31" i="5"/>
  <c r="E31" i="5"/>
  <c r="D31" i="5"/>
  <c r="K30" i="5"/>
  <c r="J30" i="5"/>
  <c r="I30" i="5"/>
  <c r="E30" i="5"/>
  <c r="D30" i="5"/>
  <c r="K29" i="5"/>
  <c r="J29" i="5"/>
  <c r="I29" i="5"/>
  <c r="E29" i="5"/>
  <c r="D29" i="5"/>
  <c r="K28" i="5"/>
  <c r="J28" i="5"/>
  <c r="I28" i="5"/>
  <c r="E28" i="5"/>
  <c r="D28" i="5"/>
  <c r="K27" i="5"/>
  <c r="J27" i="5"/>
  <c r="I27" i="5"/>
  <c r="E27" i="5"/>
  <c r="D27" i="5"/>
  <c r="K26" i="5"/>
  <c r="J26" i="5"/>
  <c r="I26" i="5"/>
  <c r="E26" i="5"/>
  <c r="D26" i="5"/>
  <c r="K17" i="5"/>
  <c r="J17" i="5"/>
  <c r="I17" i="5"/>
  <c r="E17" i="5"/>
  <c r="D17" i="5"/>
  <c r="K16" i="5"/>
  <c r="J16" i="5"/>
  <c r="I16" i="5"/>
  <c r="E16" i="5"/>
  <c r="D16" i="5"/>
  <c r="K15" i="5"/>
  <c r="J15" i="5"/>
  <c r="I15" i="5"/>
  <c r="E15" i="5"/>
  <c r="D15" i="5"/>
  <c r="K14" i="5"/>
  <c r="J14" i="5"/>
  <c r="I14" i="5"/>
  <c r="E14" i="5"/>
  <c r="D14" i="5"/>
  <c r="K13" i="5"/>
  <c r="J13" i="5"/>
  <c r="I13" i="5"/>
  <c r="E13" i="5"/>
  <c r="D13" i="5"/>
  <c r="K12" i="5"/>
  <c r="J12" i="5"/>
  <c r="I12" i="5"/>
  <c r="E12" i="5"/>
  <c r="D12" i="5"/>
  <c r="K11" i="5"/>
  <c r="J11" i="5"/>
  <c r="I11" i="5"/>
  <c r="E11" i="5"/>
  <c r="D11" i="5"/>
  <c r="K10" i="5"/>
  <c r="J10" i="5"/>
  <c r="I10" i="5"/>
  <c r="E10" i="5"/>
  <c r="D10" i="5"/>
  <c r="K9" i="5"/>
  <c r="J9" i="5"/>
  <c r="I9" i="5"/>
  <c r="E9" i="5"/>
  <c r="D9" i="5"/>
  <c r="K8" i="5"/>
  <c r="J8" i="5"/>
  <c r="I8" i="5"/>
  <c r="E8" i="5"/>
  <c r="D8" i="5"/>
  <c r="K7" i="5"/>
  <c r="J7" i="5"/>
  <c r="I7" i="5"/>
  <c r="E7" i="5"/>
  <c r="D7" i="5"/>
  <c r="K6" i="5"/>
  <c r="J6" i="5"/>
  <c r="I6" i="5"/>
  <c r="E6" i="5"/>
  <c r="D6" i="5"/>
  <c r="K32" i="6"/>
  <c r="J32" i="6"/>
  <c r="I32" i="6"/>
  <c r="E32" i="6"/>
  <c r="D32" i="6"/>
  <c r="K31" i="6"/>
  <c r="J31" i="6"/>
  <c r="I31" i="6"/>
  <c r="E31" i="6"/>
  <c r="D31" i="6"/>
  <c r="K30" i="6"/>
  <c r="J30" i="6"/>
  <c r="I30" i="6"/>
  <c r="E30" i="6"/>
  <c r="D30" i="6"/>
  <c r="K29" i="6"/>
  <c r="J29" i="6"/>
  <c r="I29" i="6"/>
  <c r="E29" i="6"/>
  <c r="D29" i="6"/>
  <c r="K28" i="6"/>
  <c r="J28" i="6"/>
  <c r="I28" i="6"/>
  <c r="E28" i="6"/>
  <c r="D28" i="6"/>
  <c r="K27" i="6"/>
  <c r="J27" i="6"/>
  <c r="I27" i="6"/>
  <c r="E27" i="6"/>
  <c r="D27" i="6"/>
  <c r="K26" i="6"/>
  <c r="J26" i="6"/>
  <c r="I26" i="6"/>
  <c r="E26" i="6"/>
  <c r="D26" i="6"/>
  <c r="K17" i="6"/>
  <c r="J17" i="6"/>
  <c r="I17" i="6"/>
  <c r="E17" i="6"/>
  <c r="D17" i="6"/>
  <c r="K16" i="6"/>
  <c r="J16" i="6"/>
  <c r="I16" i="6"/>
  <c r="E16" i="6"/>
  <c r="D16" i="6"/>
  <c r="K15" i="6"/>
  <c r="J15" i="6"/>
  <c r="I15" i="6"/>
  <c r="E15" i="6"/>
  <c r="D15" i="6"/>
  <c r="K14" i="6"/>
  <c r="J14" i="6"/>
  <c r="I14" i="6"/>
  <c r="E14" i="6"/>
  <c r="D14" i="6"/>
  <c r="K13" i="6"/>
  <c r="J13" i="6"/>
  <c r="I13" i="6"/>
  <c r="E13" i="6"/>
  <c r="D13" i="6"/>
  <c r="K12" i="6"/>
  <c r="J12" i="6"/>
  <c r="I12" i="6"/>
  <c r="E12" i="6"/>
  <c r="D12" i="6"/>
  <c r="K11" i="6"/>
  <c r="J11" i="6"/>
  <c r="I11" i="6"/>
  <c r="E11" i="6"/>
  <c r="D11" i="6"/>
  <c r="K10" i="6"/>
  <c r="J10" i="6"/>
  <c r="I10" i="6"/>
  <c r="E10" i="6"/>
  <c r="D10" i="6"/>
  <c r="K9" i="6"/>
  <c r="J9" i="6"/>
  <c r="I9" i="6"/>
  <c r="E9" i="6"/>
  <c r="D9" i="6"/>
  <c r="K8" i="6"/>
  <c r="J8" i="6"/>
  <c r="I8" i="6"/>
  <c r="E8" i="6"/>
  <c r="D8" i="6"/>
  <c r="K7" i="6"/>
  <c r="J7" i="6"/>
  <c r="I7" i="6"/>
  <c r="E7" i="6"/>
  <c r="D7" i="6"/>
  <c r="K6" i="6"/>
  <c r="J6" i="6"/>
  <c r="I6" i="6"/>
  <c r="E6" i="6"/>
  <c r="D6" i="6"/>
  <c r="K32" i="10"/>
  <c r="J32" i="10"/>
  <c r="I32" i="10"/>
  <c r="E32" i="10"/>
  <c r="D32" i="10"/>
  <c r="K31" i="10"/>
  <c r="J31" i="10"/>
  <c r="I31" i="10"/>
  <c r="E31" i="10"/>
  <c r="D31" i="10"/>
  <c r="K30" i="10"/>
  <c r="J30" i="10"/>
  <c r="I30" i="10"/>
  <c r="E30" i="10"/>
  <c r="D30" i="10"/>
  <c r="K29" i="10"/>
  <c r="J29" i="10"/>
  <c r="I29" i="10"/>
  <c r="E29" i="10"/>
  <c r="D29" i="10"/>
  <c r="K28" i="10"/>
  <c r="J28" i="10"/>
  <c r="I28" i="10"/>
  <c r="E28" i="10"/>
  <c r="D28" i="10"/>
  <c r="K27" i="10"/>
  <c r="J27" i="10"/>
  <c r="I27" i="10"/>
  <c r="E27" i="10"/>
  <c r="D27" i="10"/>
  <c r="K26" i="10"/>
  <c r="J26" i="10"/>
  <c r="I26" i="10"/>
  <c r="E26" i="10"/>
  <c r="D26" i="10"/>
  <c r="K17" i="10"/>
  <c r="J17" i="10"/>
  <c r="I17" i="10"/>
  <c r="E17" i="10"/>
  <c r="D17" i="10"/>
  <c r="K16" i="10"/>
  <c r="J16" i="10"/>
  <c r="I16" i="10"/>
  <c r="E16" i="10"/>
  <c r="D16" i="10"/>
  <c r="K15" i="10"/>
  <c r="J15" i="10"/>
  <c r="I15" i="10"/>
  <c r="E15" i="10"/>
  <c r="D15" i="10"/>
  <c r="K14" i="10"/>
  <c r="J14" i="10"/>
  <c r="I14" i="10"/>
  <c r="E14" i="10"/>
  <c r="D14" i="10"/>
  <c r="K13" i="10"/>
  <c r="J13" i="10"/>
  <c r="I13" i="10"/>
  <c r="E13" i="10"/>
  <c r="D13" i="10"/>
  <c r="K12" i="10"/>
  <c r="J12" i="10"/>
  <c r="I12" i="10"/>
  <c r="E12" i="10"/>
  <c r="D12" i="10"/>
  <c r="K11" i="10"/>
  <c r="J11" i="10"/>
  <c r="I11" i="10"/>
  <c r="E11" i="10"/>
  <c r="D11" i="10"/>
  <c r="K10" i="10"/>
  <c r="J10" i="10"/>
  <c r="I10" i="10"/>
  <c r="E10" i="10"/>
  <c r="D10" i="10"/>
  <c r="K9" i="10"/>
  <c r="J9" i="10"/>
  <c r="I9" i="10"/>
  <c r="E9" i="10"/>
  <c r="D9" i="10"/>
  <c r="K8" i="10"/>
  <c r="J8" i="10"/>
  <c r="I8" i="10"/>
  <c r="E8" i="10"/>
  <c r="D8" i="10"/>
  <c r="K7" i="10"/>
  <c r="J7" i="10"/>
  <c r="I7" i="10"/>
  <c r="E7" i="10"/>
  <c r="D7" i="10"/>
  <c r="K6" i="10"/>
  <c r="J6" i="10"/>
  <c r="I6" i="10"/>
  <c r="E6" i="10"/>
  <c r="D6" i="10"/>
  <c r="K32" i="4"/>
  <c r="J32" i="4"/>
  <c r="I32" i="4"/>
  <c r="E32" i="4"/>
  <c r="D32" i="4"/>
  <c r="K31" i="4"/>
  <c r="J31" i="4"/>
  <c r="I31" i="4"/>
  <c r="E31" i="4"/>
  <c r="D31" i="4"/>
  <c r="K30" i="4"/>
  <c r="J30" i="4"/>
  <c r="I30" i="4"/>
  <c r="E30" i="4"/>
  <c r="D30" i="4"/>
  <c r="K29" i="4"/>
  <c r="J29" i="4"/>
  <c r="I29" i="4"/>
  <c r="E29" i="4"/>
  <c r="D29" i="4"/>
  <c r="K28" i="4"/>
  <c r="J28" i="4"/>
  <c r="I28" i="4"/>
  <c r="E28" i="4"/>
  <c r="D28" i="4"/>
  <c r="K27" i="4"/>
  <c r="J27" i="4"/>
  <c r="I27" i="4"/>
  <c r="E27" i="4"/>
  <c r="D27" i="4"/>
  <c r="K26" i="4"/>
  <c r="J26" i="4"/>
  <c r="I26" i="4"/>
  <c r="E26" i="4"/>
  <c r="D26" i="4"/>
  <c r="K17" i="4"/>
  <c r="J17" i="4"/>
  <c r="I17" i="4"/>
  <c r="E17" i="4"/>
  <c r="D17" i="4"/>
  <c r="K16" i="4"/>
  <c r="J16" i="4"/>
  <c r="I16" i="4"/>
  <c r="E16" i="4"/>
  <c r="D16" i="4"/>
  <c r="K15" i="4"/>
  <c r="J15" i="4"/>
  <c r="I15" i="4"/>
  <c r="E15" i="4"/>
  <c r="D15" i="4"/>
  <c r="K14" i="4"/>
  <c r="J14" i="4"/>
  <c r="I14" i="4"/>
  <c r="E14" i="4"/>
  <c r="D14" i="4"/>
  <c r="K13" i="4"/>
  <c r="J13" i="4"/>
  <c r="I13" i="4"/>
  <c r="E13" i="4"/>
  <c r="D13" i="4"/>
  <c r="K12" i="4"/>
  <c r="J12" i="4"/>
  <c r="I12" i="4"/>
  <c r="E12" i="4"/>
  <c r="D12" i="4"/>
  <c r="K11" i="4"/>
  <c r="J11" i="4"/>
  <c r="I11" i="4"/>
  <c r="E11" i="4"/>
  <c r="D11" i="4"/>
  <c r="K10" i="4"/>
  <c r="J10" i="4"/>
  <c r="I10" i="4"/>
  <c r="E10" i="4"/>
  <c r="D10" i="4"/>
  <c r="K9" i="4"/>
  <c r="J9" i="4"/>
  <c r="I9" i="4"/>
  <c r="E9" i="4"/>
  <c r="D9" i="4"/>
  <c r="K8" i="4"/>
  <c r="J8" i="4"/>
  <c r="I8" i="4"/>
  <c r="E8" i="4"/>
  <c r="D8" i="4"/>
  <c r="K7" i="4"/>
  <c r="J7" i="4"/>
  <c r="I7" i="4"/>
  <c r="E7" i="4"/>
  <c r="D7" i="4"/>
  <c r="K6" i="4"/>
  <c r="J6" i="4"/>
  <c r="I6" i="4"/>
  <c r="E6" i="4"/>
  <c r="D6" i="4"/>
  <c r="K25" i="2"/>
  <c r="J25" i="2"/>
  <c r="I25" i="2"/>
  <c r="E25" i="2"/>
  <c r="D25" i="2"/>
  <c r="K24" i="2"/>
  <c r="J24" i="2"/>
  <c r="I24" i="2"/>
  <c r="E24" i="2"/>
  <c r="D24" i="2"/>
  <c r="K23" i="2"/>
  <c r="J23" i="2"/>
  <c r="I23" i="2"/>
  <c r="E23" i="2"/>
  <c r="D23" i="2"/>
  <c r="K22" i="2"/>
  <c r="J22" i="2"/>
  <c r="I22" i="2"/>
  <c r="E22" i="2"/>
  <c r="D22" i="2"/>
  <c r="K21" i="2"/>
  <c r="J21" i="2"/>
  <c r="I21" i="2"/>
  <c r="E21" i="2"/>
  <c r="D21" i="2"/>
  <c r="K20" i="2"/>
  <c r="J20" i="2"/>
  <c r="I20" i="2"/>
  <c r="E20" i="2"/>
  <c r="D20" i="2"/>
  <c r="K11" i="2"/>
  <c r="J11" i="2"/>
  <c r="I11" i="2"/>
  <c r="E11" i="2"/>
  <c r="D11" i="2"/>
  <c r="K10" i="2"/>
  <c r="J10" i="2"/>
  <c r="I10" i="2"/>
  <c r="E10" i="2"/>
  <c r="D10" i="2"/>
  <c r="K9" i="2"/>
  <c r="J9" i="2"/>
  <c r="I9" i="2"/>
  <c r="E9" i="2"/>
  <c r="D9" i="2"/>
  <c r="K8" i="2"/>
  <c r="J8" i="2"/>
  <c r="I8" i="2"/>
  <c r="E8" i="2"/>
  <c r="D8" i="2"/>
  <c r="K7" i="2"/>
  <c r="J7" i="2"/>
  <c r="I7" i="2"/>
  <c r="E7" i="2"/>
  <c r="D7" i="2"/>
  <c r="K6" i="2"/>
  <c r="J6" i="2"/>
  <c r="I6" i="2"/>
  <c r="E6" i="2"/>
  <c r="D6" i="2"/>
  <c r="K25" i="3"/>
  <c r="J25" i="3"/>
  <c r="I25" i="3"/>
  <c r="E25" i="3"/>
  <c r="D25" i="3"/>
  <c r="B25" i="3"/>
  <c r="K24" i="3"/>
  <c r="J24" i="3"/>
  <c r="I24" i="3"/>
  <c r="E24" i="3"/>
  <c r="D24" i="3"/>
  <c r="B24" i="3"/>
  <c r="K23" i="3"/>
  <c r="J23" i="3"/>
  <c r="I23" i="3"/>
  <c r="E23" i="3"/>
  <c r="D23" i="3"/>
  <c r="B23" i="3"/>
  <c r="K22" i="3"/>
  <c r="J22" i="3"/>
  <c r="I22" i="3"/>
  <c r="E22" i="3"/>
  <c r="D22" i="3"/>
  <c r="B22" i="3"/>
  <c r="K21" i="3"/>
  <c r="J21" i="3"/>
  <c r="I21" i="3"/>
  <c r="E21" i="3"/>
  <c r="D21" i="3"/>
  <c r="B21" i="3"/>
  <c r="K20" i="3"/>
  <c r="J20" i="3"/>
  <c r="I20" i="3"/>
  <c r="E20" i="3"/>
  <c r="D20" i="3"/>
  <c r="B20" i="3"/>
  <c r="K11" i="3"/>
  <c r="J11" i="3"/>
  <c r="I11" i="3"/>
  <c r="E11" i="3"/>
  <c r="D11" i="3"/>
  <c r="B11" i="3"/>
  <c r="K10" i="3"/>
  <c r="J10" i="3"/>
  <c r="I10" i="3"/>
  <c r="E10" i="3"/>
  <c r="D10" i="3"/>
  <c r="B10" i="3"/>
  <c r="K9" i="3"/>
  <c r="J9" i="3"/>
  <c r="I9" i="3"/>
  <c r="E9" i="3"/>
  <c r="D9" i="3"/>
  <c r="B9" i="3"/>
  <c r="K8" i="3"/>
  <c r="J8" i="3"/>
  <c r="I8" i="3"/>
  <c r="E8" i="3"/>
  <c r="D8" i="3"/>
  <c r="K7" i="3"/>
  <c r="J7" i="3"/>
  <c r="I7" i="3"/>
  <c r="E7" i="3"/>
  <c r="D7" i="3"/>
  <c r="B7" i="3"/>
  <c r="K6" i="3"/>
  <c r="J6" i="3"/>
  <c r="I6" i="3"/>
  <c r="E6" i="3"/>
  <c r="D6" i="3"/>
  <c r="B6" i="3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<sst xmlns="http://schemas.openxmlformats.org/spreadsheetml/2006/main" count="402" uniqueCount="37">
  <si>
    <t>Bowler</t>
  </si>
  <si>
    <t>Total Pins</t>
  </si>
  <si>
    <t>Games</t>
  </si>
  <si>
    <t>Average</t>
  </si>
  <si>
    <t>Frames</t>
  </si>
  <si>
    <t>Strikes</t>
  </si>
  <si>
    <t>Spares</t>
  </si>
  <si>
    <t>Opens</t>
  </si>
  <si>
    <t>Fill %</t>
  </si>
  <si>
    <t>Strike %</t>
  </si>
  <si>
    <t>Spare Conversion %</t>
  </si>
  <si>
    <t>Winona State Men's Bowling</t>
  </si>
  <si>
    <t>Mike Meekma</t>
  </si>
  <si>
    <t>Hunter Daveler</t>
  </si>
  <si>
    <t>Matt Meekma</t>
  </si>
  <si>
    <t>Kyle Schade</t>
  </si>
  <si>
    <t>Trent Steffes</t>
  </si>
  <si>
    <t>Erik Quanrud</t>
  </si>
  <si>
    <t>Justin Rice</t>
  </si>
  <si>
    <t>Parker Holey</t>
  </si>
  <si>
    <t>Kyle Kelsey</t>
  </si>
  <si>
    <t>Winona State Women's Bowling</t>
  </si>
  <si>
    <t>Lauren Barker</t>
  </si>
  <si>
    <t>Ashley Chlebowski</t>
  </si>
  <si>
    <t>Rachel Pleschourt</t>
  </si>
  <si>
    <t>Betsy Jerbi</t>
  </si>
  <si>
    <t>Ashley Saari</t>
  </si>
  <si>
    <t>Brianna Condon</t>
  </si>
  <si>
    <t>Nick Mikoff</t>
  </si>
  <si>
    <t>Justin Brunet</t>
  </si>
  <si>
    <t>Jake Feirn</t>
  </si>
  <si>
    <t>Myranda Johnson</t>
  </si>
  <si>
    <t>Jake Meyer</t>
  </si>
  <si>
    <t>Colin Fakler</t>
  </si>
  <si>
    <t>Tony Ball</t>
  </si>
  <si>
    <t>Judith Ohochukwu</t>
  </si>
  <si>
    <t>Jenna Wakefield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</si>
</sst>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Calibri"/>
      <family val="2"/>
      <scheme val="minor"/>
    </font>
    <font>
      <sz val="16"/>
      <name val="Calibri"/>
      <scheme val="minor"/>
    </font>
    <font>
      <sz val="26"/>
      <color rgb="FFFFFFFF"/>
      <name val="Calibri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F497A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2" fontId="1" fillId="0" borderId="1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6" sqref="A26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13</v>
      </c>
      <c r="B6" s="2">
        <f>SUM('Midwest Collegiate'!B6+'WCBC I'!B6+'WCBC II'!B6+'Warhawk Open'!B6+'Titan Invite'!B6+'V-Hawk Invite'!B6+'WCBC III'!B6+'WCBC IV'!B6)</f>
        <v>1120</v>
      </c>
      <c r="C6" s="2">
        <f>SUM('Midwest Collegiate'!C6+'WCBC I'!C6+'WCBC II'!C6+'Warhawk Open'!C6+'Titan Invite'!C6+'V-Hawk Invite'!C6+'WCBC III'!C6+'WCBC IV'!C6)</f>
        <v>6</v>
      </c>
      <c r="D6" s="4">
        <f>B6/C6</f>
        <v>186.666666666667</v>
      </c>
      <c r="E6" s="2">
        <f>SUM(F6+G6+H6)</f>
        <v>100</v>
      </c>
      <c r="F6" s="2">
        <f>SUM('Midwest Collegiate'!F6+'WCBC I'!F6+'WCBC II'!F6+'Warhawk Open'!F6+'Titan Invite'!F6+'V-Hawk Invite'!F6+'WCBC III'!F6+'WCBC IV'!F6)</f>
        <v>46</v>
      </c>
      <c r="G6" s="2">
        <f>SUM('Midwest Collegiate'!G6+'WCBC I'!G6+'WCBC II'!G6+'Warhawk Open'!G6+'Titan Invite'!G6+'V-Hawk Invite'!G6+'WCBC III'!G6+'WCBC IV'!G6)</f>
        <v>36</v>
      </c>
      <c r="H6" s="2">
        <f>SUM('Midwest Collegiate'!H6+'WCBC I'!H6+'WCBC II'!H6+'Warhawk Open'!H6+'Titan Invite'!H6+'V-Hawk Invite'!H6+'WCBC III'!H6+'WCBC IV'!H6)</f>
        <v>18</v>
      </c>
      <c r="I6" s="4">
        <f>(F6+G6)/E6*100</f>
        <v>82</v>
      </c>
      <c r="J6" s="4">
        <f>F6/E6*100</f>
        <v>46</v>
      </c>
      <c r="K6" s="4">
        <f>G6/(G6+H6)*100</f>
        <v>66.6666666666667</v>
      </c>
    </row>
    <row r="7" spans="1:11" ht="20">
      <c r="A7" s="3" t="s">
        <v>17</v>
      </c>
      <c r="B7" s="2">
        <f>SUM('Midwest Collegiate'!B7+'WCBC I'!B7+'WCBC II'!B7+'Warhawk Open'!B7+'Titan Invite'!B7+'V-Hawk Invite'!B7+'WCBC III'!B7+'WCBC IV'!B7)</f>
        <v>1083</v>
      </c>
      <c r="C7" s="2">
        <f>SUM('Midwest Collegiate'!C7+'WCBC I'!C7+'WCBC II'!C7+'Warhawk Open'!C7+'Titan Invite'!C7+'V-Hawk Invite'!C7+'WCBC III'!C7+'WCBC IV'!C7)</f>
        <v>6</v>
      </c>
      <c r="D7" s="4">
        <f t="shared" ref="D7:D11" si="0">B7/C7</f>
        <v>180.5</v>
      </c>
      <c r="E7" s="2">
        <f t="shared" ref="E7:E11" si="1">SUM(F7+G7+H7)</f>
        <v>100</v>
      </c>
      <c r="F7" s="2">
        <f>SUM('Midwest Collegiate'!F7+'WCBC I'!F7+'WCBC II'!F7+'Warhawk Open'!F7+'Titan Invite'!F7+'V-Hawk Invite'!F7+'WCBC III'!F7+'WCBC IV'!F7)</f>
        <v>43</v>
      </c>
      <c r="G7" s="2">
        <f>SUM('Midwest Collegiate'!G7+'WCBC I'!G7+'WCBC II'!G7+'Warhawk Open'!G7+'Titan Invite'!G7+'V-Hawk Invite'!G7+'WCBC III'!G7+'WCBC IV'!G7)</f>
        <v>33</v>
      </c>
      <c r="H7" s="2">
        <f>SUM('Midwest Collegiate'!H7+'WCBC I'!H7+'WCBC II'!H7+'Warhawk Open'!H7+'Titan Invite'!H7+'V-Hawk Invite'!H7+'WCBC III'!H7+'WCBC IV'!H7)</f>
        <v>24</v>
      </c>
      <c r="I7" s="4">
        <f t="shared" ref="I7:I11" si="2">(F7+G7)/E7*100</f>
        <v>76</v>
      </c>
      <c r="J7" s="4">
        <f t="shared" ref="J7:J11" si="3">F7/E7*100</f>
        <v>43</v>
      </c>
      <c r="K7" s="4">
        <f t="shared" ref="K7:K11" si="4">G7/(G7+H7)*100</f>
        <v>57.894736842105303</v>
      </c>
    </row>
    <row r="8" spans="1:11" ht="20">
      <c r="A8" s="3" t="s">
        <v>28</v>
      </c>
      <c r="B8" s="2">
        <f>SUM('Midwest Collegiate'!B8+'WCBC I'!B8+'WCBC II'!B8+'Warhawk Open'!B8+'Titan Invite'!B8+'V-Hawk Invite'!B8+'WCBC III'!B8+'WCBC IV'!B8)</f>
        <v>0</v>
      </c>
      <c r="C8" s="2">
        <f>SUM('Midwest Collegiate'!C8+'WCBC I'!C8+'WCBC II'!C8+'Warhawk Open'!C8+'Titan Invite'!C8+'V-Hawk Invite'!C8+'WCBC III'!C8+'WCBC IV'!C8)</f>
        <v>0</v>
      </c>
      <c r="D8" s="4" t="e">
        <f t="shared" si="0"/>
        <v>#DIV/0!</v>
      </c>
      <c r="E8" s="2">
        <f t="shared" si="1"/>
        <v>0</v>
      </c>
      <c r="F8" s="2">
        <f>SUM('Midwest Collegiate'!F8+'WCBC I'!F8+'WCBC II'!F8+'Warhawk Open'!F8+'Titan Invite'!F8+'V-Hawk Invite'!F8+'WCBC III'!F8+'WCBC IV'!F8)</f>
        <v>0</v>
      </c>
      <c r="G8" s="2">
        <f>SUM('Midwest Collegiate'!G8+'WCBC I'!G8+'WCBC II'!G8+'Warhawk Open'!G8+'Titan Invite'!G8+'V-Hawk Invite'!G8+'WCBC III'!G8+'WCBC IV'!G8)</f>
        <v>0</v>
      </c>
      <c r="H8" s="2">
        <f>SUM('Midwest Collegiate'!H8+'WCBC I'!H8+'WCBC II'!H8+'Warhawk Open'!H8+'Titan Invite'!H8+'V-Hawk Invite'!H8+'WCBC III'!H8+'WCBC IV'!H8)</f>
        <v>0</v>
      </c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32</v>
      </c>
      <c r="B9" s="2">
        <f>SUM('Midwest Collegiate'!B9+'WCBC I'!B9+'WCBC II'!B9+'Warhawk Open'!B9+'Titan Invite'!B9+'V-Hawk Invite'!B9+'WCBC III'!B9+'WCBC IV'!B9)</f>
        <v>1174</v>
      </c>
      <c r="C9" s="2">
        <f>SUM('Midwest Collegiate'!C9+'WCBC I'!C9+'WCBC II'!C9+'Warhawk Open'!C9+'Titan Invite'!C9+'V-Hawk Invite'!C9+'WCBC III'!C9+'WCBC IV'!C9)</f>
        <v>6</v>
      </c>
      <c r="D9" s="4">
        <f t="shared" si="0"/>
        <v>195.666666666667</v>
      </c>
      <c r="E9" s="2">
        <f t="shared" si="1"/>
        <v>100</v>
      </c>
      <c r="F9" s="2">
        <f>SUM('Midwest Collegiate'!F9+'WCBC I'!F9+'WCBC II'!F9+'Warhawk Open'!F9+'Titan Invite'!F9+'V-Hawk Invite'!F9+'WCBC III'!F9+'WCBC IV'!F9)</f>
        <v>41</v>
      </c>
      <c r="G9" s="2">
        <f>SUM('Midwest Collegiate'!G9+'WCBC I'!G9+'WCBC II'!G9+'Warhawk Open'!G9+'Titan Invite'!G9+'V-Hawk Invite'!G9+'WCBC III'!G9+'WCBC IV'!G9)</f>
        <v>35</v>
      </c>
      <c r="H9" s="2">
        <f>SUM('Midwest Collegiate'!H9+'WCBC I'!H9+'WCBC II'!H9+'Warhawk Open'!H9+'Titan Invite'!H9+'V-Hawk Invite'!H9+'WCBC III'!H9+'WCBC IV'!H9)</f>
        <v>24</v>
      </c>
      <c r="I9" s="4">
        <f t="shared" si="2"/>
        <v>76</v>
      </c>
      <c r="J9" s="4">
        <f t="shared" si="3"/>
        <v>41</v>
      </c>
      <c r="K9" s="4">
        <f t="shared" si="4"/>
        <v>59.322033898305101</v>
      </c>
    </row>
    <row r="10" spans="1:11" ht="20">
      <c r="A10" s="3" t="s">
        <v>33</v>
      </c>
      <c r="B10" s="2">
        <f>SUM('Midwest Collegiate'!B10+'WCBC I'!B10+'WCBC II'!B10+'Warhawk Open'!B10+'Titan Invite'!B10+'V-Hawk Invite'!B10+'WCBC III'!B10+'WCBC IV'!B10)</f>
        <v>1107</v>
      </c>
      <c r="C10" s="2">
        <f>SUM('Midwest Collegiate'!C10+'WCBC I'!C10+'WCBC II'!C10+'Warhawk Open'!C10+'Titan Invite'!C10+'V-Hawk Invite'!C10+'WCBC III'!C10+'WCBC IV'!C10)</f>
        <v>6</v>
      </c>
      <c r="D10" s="4">
        <f t="shared" si="0"/>
        <v>184.5</v>
      </c>
      <c r="E10" s="2">
        <f t="shared" si="1"/>
        <v>100</v>
      </c>
      <c r="F10" s="2">
        <f>SUM('Midwest Collegiate'!F10+'WCBC I'!F10+'WCBC II'!F10+'Warhawk Open'!F10+'Titan Invite'!F10+'V-Hawk Invite'!F10+'WCBC III'!F10+'WCBC IV'!F10)</f>
        <v>49</v>
      </c>
      <c r="G10" s="2">
        <f>SUM('Midwest Collegiate'!G10+'WCBC I'!G10+'WCBC II'!G10+'Warhawk Open'!G10+'Titan Invite'!G10+'V-Hawk Invite'!G10+'WCBC III'!G10+'WCBC IV'!G10)</f>
        <v>30</v>
      </c>
      <c r="H10" s="2">
        <f>SUM('Midwest Collegiate'!H10+'WCBC I'!H10+'WCBC II'!H10+'Warhawk Open'!H10+'Titan Invite'!H10+'V-Hawk Invite'!H10+'WCBC III'!H10+'WCBC IV'!H10)</f>
        <v>21</v>
      </c>
      <c r="I10" s="4">
        <f t="shared" si="2"/>
        <v>79</v>
      </c>
      <c r="J10" s="4">
        <f t="shared" si="3"/>
        <v>49</v>
      </c>
      <c r="K10" s="4">
        <f t="shared" si="4"/>
        <v>58.823529411764703</v>
      </c>
    </row>
    <row r="11" spans="1:11" ht="20">
      <c r="A11" s="3" t="s">
        <v>34</v>
      </c>
      <c r="B11" s="2">
        <f>SUM('Midwest Collegiate'!B11+'WCBC I'!B11+'WCBC II'!B11+'Warhawk Open'!B11+'Titan Invite'!B11+'V-Hawk Invite'!B11+'WCBC III'!B11+'WCBC IV'!B11)</f>
        <v>963</v>
      </c>
      <c r="C11" s="2">
        <f>SUM('Midwest Collegiate'!C11+'WCBC I'!C11+'WCBC II'!C11+'Warhawk Open'!C11+'Titan Invite'!C11+'V-Hawk Invite'!C11+'WCBC III'!C11+'WCBC IV'!C11)</f>
        <v>6</v>
      </c>
      <c r="D11" s="4">
        <f t="shared" si="0"/>
        <v>160.5</v>
      </c>
      <c r="E11" s="2">
        <f t="shared" si="1"/>
        <v>100</v>
      </c>
      <c r="F11" s="2">
        <f>SUM('Midwest Collegiate'!F11+'WCBC I'!F11+'WCBC II'!F11+'Warhawk Open'!F11+'Titan Invite'!F11+'V-Hawk Invite'!F11+'WCBC III'!F11+'WCBC IV'!F11)</f>
        <v>33</v>
      </c>
      <c r="G11" s="2">
        <f>SUM('Midwest Collegiate'!G11+'WCBC I'!G11+'WCBC II'!G11+'Warhawk Open'!G11+'Titan Invite'!G11+'V-Hawk Invite'!G11+'WCBC III'!G11+'WCBC IV'!G11)</f>
        <v>33</v>
      </c>
      <c r="H11" s="2">
        <f>SUM('Midwest Collegiate'!H11+'WCBC I'!H11+'WCBC II'!H11+'Warhawk Open'!H11+'Titan Invite'!H11+'V-Hawk Invite'!H11+'WCBC III'!H11+'WCBC IV'!H11)</f>
        <v>34</v>
      </c>
      <c r="I11" s="4">
        <f t="shared" si="2"/>
        <v>66</v>
      </c>
      <c r="J11" s="4">
        <f t="shared" si="3"/>
        <v>33</v>
      </c>
      <c r="K11" s="4">
        <f t="shared" si="4"/>
        <v>49.253731343283597</v>
      </c>
    </row>
    <row r="12" spans="1:11" ht="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0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1:11" ht="20">
      <c r="A20" s="3" t="s">
        <v>23</v>
      </c>
      <c r="B20" s="2">
        <f>SUM('Midwest Collegiate'!B20+'WCBC I'!B20+'WCBC II'!B26+'Warhawk Open'!B26+'Titan Invite'!B26+'V-Hawk Invite'!B26+'WCBC III'!B26+'WCBC IV'!B20)</f>
        <v>1036</v>
      </c>
      <c r="C20" s="2">
        <f>SUM('Midwest Collegiate'!C20+'WCBC I'!C20+'WCBC II'!C26+'Warhawk Open'!C26+'Titan Invite'!C26+'V-Hawk Invite'!C26+'WCBC III'!C26+'WCBC IV'!C20)</f>
        <v>6</v>
      </c>
      <c r="D20" s="4">
        <f>B20/C20</f>
        <v>172.666666666667</v>
      </c>
      <c r="E20" s="2">
        <f>SUM(F20+G20+H20)</f>
        <v>60</v>
      </c>
      <c r="F20" s="2">
        <f>SUM('Midwest Collegiate'!F20+'WCBC I'!F20+'WCBC II'!F26+'Warhawk Open'!F26+'Titan Invite'!F26+'V-Hawk Invite'!F26+'WCBC III'!F26+'WCBC IV'!F20)</f>
        <v>15</v>
      </c>
      <c r="G20" s="2">
        <f>SUM('Midwest Collegiate'!G20+'WCBC I'!G20+'WCBC II'!G26+'Warhawk Open'!G26+'Titan Invite'!G26+'V-Hawk Invite'!G26+'WCBC III'!G26+'WCBC IV'!G20)</f>
        <v>31</v>
      </c>
      <c r="H20" s="2">
        <f>SUM('Midwest Collegiate'!H20+'WCBC I'!H20+'WCBC II'!H26+'Warhawk Open'!H26+'Titan Invite'!H26+'V-Hawk Invite'!H26+'WCBC III'!H26+'WCBC IV'!H20)</f>
        <v>14</v>
      </c>
      <c r="I20" s="4">
        <f>(F20+G20)/E20*100</f>
        <v>76.6666666666667</v>
      </c>
      <c r="J20" s="4">
        <f>F20/E20*100</f>
        <v>25</v>
      </c>
      <c r="K20" s="4">
        <f>G20/(G20+H20)*100</f>
        <v>68.8888888888889</v>
      </c>
    </row>
    <row r="21" spans="1:11" ht="20">
      <c r="A21" s="3" t="s">
        <v>25</v>
      </c>
      <c r="B21" s="2">
        <f>SUM('Midwest Collegiate'!B21+'WCBC I'!B21+'WCBC II'!B27+'Warhawk Open'!B27+'Titan Invite'!B27+'V-Hawk Invite'!B27+'WCBC III'!B27+'WCBC IV'!B21)</f>
        <v>755</v>
      </c>
      <c r="C21" s="2">
        <f>SUM('Midwest Collegiate'!C21+'WCBC I'!C21+'WCBC II'!C27+'Warhawk Open'!C27+'Titan Invite'!C27+'V-Hawk Invite'!C27+'WCBC III'!C27+'WCBC IV'!C21)</f>
        <v>5</v>
      </c>
      <c r="D21" s="4">
        <f t="shared" ref="D21:D25" si="5">B21/C21</f>
        <v>151</v>
      </c>
      <c r="E21" s="2">
        <f t="shared" ref="E21:E25" si="6">SUM(F21+G21+H21)</f>
        <v>52</v>
      </c>
      <c r="F21" s="2">
        <f>SUM('Midwest Collegiate'!F21+'WCBC I'!F21+'WCBC II'!F27+'Warhawk Open'!F27+'Titan Invite'!F27+'V-Hawk Invite'!F27+'WCBC III'!F27+'WCBC IV'!F21)</f>
        <v>16</v>
      </c>
      <c r="G21" s="2">
        <f>SUM('Midwest Collegiate'!G21+'WCBC I'!G21+'WCBC II'!G27+'Warhawk Open'!G27+'Titan Invite'!G27+'V-Hawk Invite'!G27+'WCBC III'!G27+'WCBC IV'!G21)</f>
        <v>14</v>
      </c>
      <c r="H21" s="2">
        <f>SUM('Midwest Collegiate'!H21+'WCBC I'!H21+'WCBC II'!H27+'Warhawk Open'!H27+'Titan Invite'!H27+'V-Hawk Invite'!H27+'WCBC III'!H27+'WCBC IV'!H21)</f>
        <v>22</v>
      </c>
      <c r="I21" s="4">
        <f t="shared" ref="I21:I25" si="7">(F21+G21)/E21*100</f>
        <v>57.692307692307701</v>
      </c>
      <c r="J21" s="4">
        <f t="shared" ref="J21:J25" si="8">F21/E21*100</f>
        <v>30.769230769230798</v>
      </c>
      <c r="K21" s="4">
        <f t="shared" ref="K21:K25" si="9">G21/(G21+H21)*100</f>
        <v>38.8888888888889</v>
      </c>
    </row>
    <row r="22" spans="1:11" ht="20">
      <c r="A22" s="3" t="s">
        <v>27</v>
      </c>
      <c r="B22" s="2">
        <f>SUM('Midwest Collegiate'!B22+'WCBC I'!B22+'WCBC II'!B28+'Warhawk Open'!B28+'Titan Invite'!B28+'V-Hawk Invite'!B28+'WCBC III'!B28+'WCBC IV'!B22)</f>
        <v>975</v>
      </c>
      <c r="C22" s="2">
        <f>SUM('Midwest Collegiate'!C22+'WCBC I'!C22+'WCBC II'!C28+'Warhawk Open'!C28+'Titan Invite'!C28+'V-Hawk Invite'!C28+'WCBC III'!C28+'WCBC IV'!C22)</f>
        <v>6</v>
      </c>
      <c r="D22" s="4">
        <f t="shared" si="5"/>
        <v>162.5</v>
      </c>
      <c r="E22" s="2">
        <f t="shared" si="6"/>
        <v>60</v>
      </c>
      <c r="F22" s="2">
        <f>SUM('Midwest Collegiate'!F22+'WCBC I'!F22+'WCBC II'!F28+'Warhawk Open'!F28+'Titan Invite'!F28+'V-Hawk Invite'!F28+'WCBC III'!F28+'WCBC IV'!F22)</f>
        <v>17</v>
      </c>
      <c r="G22" s="2">
        <f>SUM('Midwest Collegiate'!G22+'WCBC I'!G22+'WCBC II'!G28+'Warhawk Open'!G28+'Titan Invite'!G28+'V-Hawk Invite'!G28+'WCBC III'!G28+'WCBC IV'!G22)</f>
        <v>26</v>
      </c>
      <c r="H22" s="2">
        <f>SUM('Midwest Collegiate'!H22+'WCBC I'!H22+'WCBC II'!H28+'Warhawk Open'!H28+'Titan Invite'!H28+'V-Hawk Invite'!H28+'WCBC III'!H28+'WCBC IV'!H22)</f>
        <v>17</v>
      </c>
      <c r="I22" s="4">
        <f t="shared" si="7"/>
        <v>71.6666666666667</v>
      </c>
      <c r="J22" s="4">
        <f t="shared" si="8"/>
        <v>28.3333333333333</v>
      </c>
      <c r="K22" s="4">
        <f t="shared" si="9"/>
        <v>60.465116279069797</v>
      </c>
    </row>
    <row r="23" spans="1:11" ht="20">
      <c r="A23" s="3" t="s">
        <v>31</v>
      </c>
      <c r="B23" s="2">
        <f>SUM('Midwest Collegiate'!B23+'WCBC I'!B23+'WCBC II'!B29+'Warhawk Open'!B29+'Titan Invite'!B29+'V-Hawk Invite'!B29+'WCBC III'!B29+'WCBC IV'!B23)</f>
        <v>777</v>
      </c>
      <c r="C23" s="2">
        <f>SUM('Midwest Collegiate'!C23+'WCBC I'!C23+'WCBC II'!C29+'Warhawk Open'!C29+'Titan Invite'!C29+'V-Hawk Invite'!C29+'WCBC III'!C29+'WCBC IV'!C23)</f>
        <v>5</v>
      </c>
      <c r="D23" s="4">
        <f t="shared" si="5"/>
        <v>155.4</v>
      </c>
      <c r="E23" s="2">
        <f t="shared" si="6"/>
        <v>51</v>
      </c>
      <c r="F23" s="2">
        <f>SUM('Midwest Collegiate'!F23+'WCBC I'!F23+'WCBC II'!F29+'Warhawk Open'!F29+'Titan Invite'!F29+'V-Hawk Invite'!F29+'WCBC III'!F29+'WCBC IV'!F23)</f>
        <v>14</v>
      </c>
      <c r="G23" s="2">
        <f>SUM('Midwest Collegiate'!G23+'WCBC I'!G23+'WCBC II'!G29+'Warhawk Open'!G29+'Titan Invite'!G29+'V-Hawk Invite'!G29+'WCBC III'!G29+'WCBC IV'!G23)</f>
        <v>17</v>
      </c>
      <c r="H23" s="2">
        <f>SUM('Midwest Collegiate'!H23+'WCBC I'!H23+'WCBC II'!H29+'Warhawk Open'!H29+'Titan Invite'!H29+'V-Hawk Invite'!H29+'WCBC III'!H29+'WCBC IV'!H23)</f>
        <v>20</v>
      </c>
      <c r="I23" s="4">
        <f t="shared" si="7"/>
        <v>60.7843137254902</v>
      </c>
      <c r="J23" s="4">
        <f t="shared" si="8"/>
        <v>27.4509803921569</v>
      </c>
      <c r="K23" s="4">
        <f t="shared" si="9"/>
        <v>45.945945945946001</v>
      </c>
    </row>
    <row r="24" spans="1:11" ht="20">
      <c r="A24" s="3" t="s">
        <v>35</v>
      </c>
      <c r="B24" s="2">
        <f>SUM('Midwest Collegiate'!B24+'WCBC I'!B24+'WCBC II'!B30+'Warhawk Open'!B30+'Titan Invite'!B30+'V-Hawk Invite'!B30+'WCBC III'!B30+'WCBC IV'!B24)</f>
        <v>366</v>
      </c>
      <c r="C24" s="2">
        <f>SUM('Midwest Collegiate'!C24+'WCBC I'!C24+'WCBC II'!C30+'Warhawk Open'!C30+'Titan Invite'!C30+'V-Hawk Invite'!C30+'WCBC III'!C30+'WCBC IV'!C24)</f>
        <v>3</v>
      </c>
      <c r="D24" s="4">
        <f t="shared" si="5"/>
        <v>122</v>
      </c>
      <c r="E24" s="2">
        <f t="shared" si="6"/>
        <v>22</v>
      </c>
      <c r="F24" s="2">
        <f>SUM('Midwest Collegiate'!F24+'WCBC I'!F24+'WCBC II'!F30+'Warhawk Open'!F30+'Titan Invite'!F30+'V-Hawk Invite'!F30+'WCBC III'!F30+'WCBC IV'!F24)</f>
        <v>1</v>
      </c>
      <c r="G24" s="2">
        <f>SUM('Midwest Collegiate'!G24+'WCBC I'!G24+'WCBC II'!G30+'Warhawk Open'!G30+'Titan Invite'!G30+'V-Hawk Invite'!G30+'WCBC III'!G30+'WCBC IV'!G24)</f>
        <v>5</v>
      </c>
      <c r="H24" s="2">
        <f>SUM('Midwest Collegiate'!H24+'WCBC I'!H24+'WCBC II'!H30+'Warhawk Open'!H30+'Titan Invite'!H30+'V-Hawk Invite'!H30+'WCBC III'!H30+'WCBC IV'!H24)</f>
        <v>16</v>
      </c>
      <c r="I24" s="4">
        <f t="shared" si="7"/>
        <v>27.272727272727298</v>
      </c>
      <c r="J24" s="4">
        <f t="shared" si="8"/>
        <v>4.5454545454545503</v>
      </c>
      <c r="K24" s="4">
        <f t="shared" si="9"/>
        <v>23.8095238095238</v>
      </c>
    </row>
    <row r="25" spans="1:11" ht="20">
      <c r="A25" s="3" t="s">
        <v>36</v>
      </c>
      <c r="B25" s="2">
        <f>SUM('Midwest Collegiate'!B25+'WCBC I'!B25+'WCBC II'!B31+'Warhawk Open'!B31+'Titan Invite'!B31+'V-Hawk Invite'!B31+'WCBC III'!B31+'WCBC IV'!B25)</f>
        <v>673</v>
      </c>
      <c r="C25" s="2">
        <f>SUM('Midwest Collegiate'!C25+'WCBC I'!C25+'WCBC II'!C31+'Warhawk Open'!C31+'Titan Invite'!C31+'V-Hawk Invite'!C31+'WCBC III'!C31+'WCBC IV'!C25)</f>
        <v>5</v>
      </c>
      <c r="D25" s="4">
        <f t="shared" si="5"/>
        <v>134.6</v>
      </c>
      <c r="E25" s="2">
        <f t="shared" si="6"/>
        <v>55</v>
      </c>
      <c r="F25" s="2">
        <f>SUM('Midwest Collegiate'!F25+'WCBC I'!F25+'WCBC II'!F31+'Warhawk Open'!F31+'Titan Invite'!F31+'V-Hawk Invite'!F31+'WCBC III'!F31+'WCBC IV'!F25)</f>
        <v>12</v>
      </c>
      <c r="G25" s="2">
        <f>SUM('Midwest Collegiate'!G25+'WCBC I'!G25+'WCBC II'!G31+'Warhawk Open'!G31+'Titan Invite'!G31+'V-Hawk Invite'!G31+'WCBC III'!G31+'WCBC IV'!G25)</f>
        <v>14</v>
      </c>
      <c r="H25" s="2">
        <f>SUM('Midwest Collegiate'!H25+'WCBC I'!H25+'WCBC II'!H31+'Warhawk Open'!H31+'Titan Invite'!H31+'V-Hawk Invite'!H31+'WCBC III'!H31+'WCBC IV'!H25)</f>
        <v>29</v>
      </c>
      <c r="I25" s="4">
        <f t="shared" si="7"/>
        <v>47.272727272727302</v>
      </c>
      <c r="J25" s="4">
        <f t="shared" si="8"/>
        <v>21.818181818181799</v>
      </c>
      <c r="K25" s="4">
        <f t="shared" si="9"/>
        <v>32.558139534883701</v>
      </c>
    </row>
  </sheetData>
  <mergeCells count="2">
    <mergeCell ref="A1:K4"/>
    <mergeCell ref="A15:K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9" sqref="G29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13</v>
      </c>
      <c r="B6" s="2"/>
      <c r="C6" s="2"/>
      <c r="D6" s="4" t="e">
        <f>B6/C6</f>
        <v>#DIV/0!</v>
      </c>
      <c r="E6" s="2">
        <f>SUM(F6+G6+H6)</f>
        <v>0</v>
      </c>
      <c r="F6" s="2"/>
      <c r="G6" s="2"/>
      <c r="H6" s="2"/>
      <c r="I6" s="4" t="e">
        <f>(F6+G6)/E6*100</f>
        <v>#DIV/0!</v>
      </c>
      <c r="J6" s="4" t="e">
        <f>F6/E6*100</f>
        <v>#DIV/0!</v>
      </c>
      <c r="K6" s="4" t="e">
        <f>G6/(G6+H6)*100</f>
        <v>#DIV/0!</v>
      </c>
    </row>
    <row r="7" spans="1:11" ht="20">
      <c r="A7" s="3" t="s">
        <v>17</v>
      </c>
      <c r="B7" s="2"/>
      <c r="C7" s="2"/>
      <c r="D7" s="4" t="e">
        <f t="shared" ref="D7:D11" si="0">B7/C7</f>
        <v>#DIV/0!</v>
      </c>
      <c r="E7" s="2">
        <f t="shared" ref="E7:E11" si="1">SUM(F7+G7+H7)</f>
        <v>0</v>
      </c>
      <c r="F7" s="2"/>
      <c r="G7" s="2"/>
      <c r="H7" s="2"/>
      <c r="I7" s="4" t="e">
        <f t="shared" ref="I7:I11" si="2">(F7+G7)/E7*100</f>
        <v>#DIV/0!</v>
      </c>
      <c r="J7" s="4" t="e">
        <f t="shared" ref="J7:J11" si="3">F7/E7*100</f>
        <v>#DIV/0!</v>
      </c>
      <c r="K7" s="4" t="e">
        <f t="shared" ref="K7:K11" si="4">G7/(G7+H7)*100</f>
        <v>#DIV/0!</v>
      </c>
    </row>
    <row r="8" spans="1:11" ht="20">
      <c r="A8" s="3" t="s">
        <v>28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32</v>
      </c>
      <c r="B9" s="2"/>
      <c r="C9" s="2"/>
      <c r="D9" s="4" t="e">
        <f t="shared" si="0"/>
        <v>#DIV/0!</v>
      </c>
      <c r="E9" s="2">
        <f t="shared" si="1"/>
        <v>0</v>
      </c>
      <c r="F9" s="2"/>
      <c r="G9" s="2"/>
      <c r="H9" s="2"/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</row>
    <row r="10" spans="1:11" ht="20">
      <c r="A10" s="3" t="s">
        <v>33</v>
      </c>
      <c r="B10" s="2"/>
      <c r="C10" s="2"/>
      <c r="D10" s="4" t="e">
        <f t="shared" si="0"/>
        <v>#DIV/0!</v>
      </c>
      <c r="E10" s="2">
        <f t="shared" si="1"/>
        <v>0</v>
      </c>
      <c r="F10" s="2"/>
      <c r="G10" s="2"/>
      <c r="H10" s="2"/>
      <c r="I10" s="4" t="e">
        <f t="shared" si="2"/>
        <v>#DIV/0!</v>
      </c>
      <c r="J10" s="4" t="e">
        <f t="shared" si="3"/>
        <v>#DIV/0!</v>
      </c>
      <c r="K10" s="4" t="e">
        <f t="shared" si="4"/>
        <v>#DIV/0!</v>
      </c>
    </row>
    <row r="11" spans="1:11" ht="20">
      <c r="A11" s="3" t="s">
        <v>34</v>
      </c>
      <c r="B11" s="2"/>
      <c r="C11" s="2"/>
      <c r="D11" s="4" t="e">
        <f t="shared" si="0"/>
        <v>#DIV/0!</v>
      </c>
      <c r="E11" s="2">
        <f t="shared" si="1"/>
        <v>0</v>
      </c>
      <c r="F11" s="2"/>
      <c r="G11" s="2"/>
      <c r="H11" s="2"/>
      <c r="I11" s="4" t="e">
        <f t="shared" si="2"/>
        <v>#DIV/0!</v>
      </c>
      <c r="J11" s="4" t="e">
        <f t="shared" si="3"/>
        <v>#DIV/0!</v>
      </c>
      <c r="K11" s="4" t="e">
        <f t="shared" si="4"/>
        <v>#DIV/0!</v>
      </c>
    </row>
    <row r="12" spans="1:11" ht="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 customHeight="1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0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1:11" ht="20">
      <c r="A20" s="3" t="s">
        <v>23</v>
      </c>
      <c r="B20" s="2"/>
      <c r="C20" s="2"/>
      <c r="D20" s="4" t="e">
        <f>B20/C20</f>
        <v>#DIV/0!</v>
      </c>
      <c r="E20" s="2">
        <f>SUM(F20+G20+H20)</f>
        <v>0</v>
      </c>
      <c r="F20" s="2"/>
      <c r="G20" s="2"/>
      <c r="H20" s="2"/>
      <c r="I20" s="4" t="e">
        <f>(F20+G20)/E20*100</f>
        <v>#DIV/0!</v>
      </c>
      <c r="J20" s="4" t="e">
        <f>F20/E20*100</f>
        <v>#DIV/0!</v>
      </c>
      <c r="K20" s="4" t="e">
        <f>G20/(G20+H20)*100</f>
        <v>#DIV/0!</v>
      </c>
    </row>
    <row r="21" spans="1:11" ht="20">
      <c r="A21" s="3" t="s">
        <v>25</v>
      </c>
      <c r="B21" s="2"/>
      <c r="C21" s="2"/>
      <c r="D21" s="4" t="e">
        <f t="shared" ref="D21:D25" si="5">B21/C21</f>
        <v>#DIV/0!</v>
      </c>
      <c r="E21" s="2">
        <f t="shared" ref="E21:E25" si="6">SUM(F21+G21+H21)</f>
        <v>0</v>
      </c>
      <c r="F21" s="2"/>
      <c r="G21" s="2"/>
      <c r="H21" s="2"/>
      <c r="I21" s="4" t="e">
        <f t="shared" ref="I21:I25" si="7">(F21+G21)/E21*100</f>
        <v>#DIV/0!</v>
      </c>
      <c r="J21" s="4" t="e">
        <f t="shared" ref="J21:J25" si="8">F21/E21*100</f>
        <v>#DIV/0!</v>
      </c>
      <c r="K21" s="4" t="e">
        <f t="shared" ref="K21:K25" si="9">G21/(G21+H21)*100</f>
        <v>#DIV/0!</v>
      </c>
    </row>
    <row r="22" spans="1:11" ht="20">
      <c r="A22" s="3" t="s">
        <v>27</v>
      </c>
      <c r="B22" s="2"/>
      <c r="C22" s="2"/>
      <c r="D22" s="4" t="e">
        <f t="shared" si="5"/>
        <v>#DIV/0!</v>
      </c>
      <c r="E22" s="2">
        <f t="shared" si="6"/>
        <v>0</v>
      </c>
      <c r="F22" s="2"/>
      <c r="G22" s="2"/>
      <c r="H22" s="2"/>
      <c r="I22" s="4" t="e">
        <f t="shared" si="7"/>
        <v>#DIV/0!</v>
      </c>
      <c r="J22" s="4" t="e">
        <f t="shared" si="8"/>
        <v>#DIV/0!</v>
      </c>
      <c r="K22" s="4" t="e">
        <f t="shared" si="9"/>
        <v>#DIV/0!</v>
      </c>
    </row>
    <row r="23" spans="1:11" ht="20">
      <c r="A23" s="3" t="s">
        <v>31</v>
      </c>
      <c r="B23" s="2"/>
      <c r="C23" s="2"/>
      <c r="D23" s="4" t="e">
        <f t="shared" si="5"/>
        <v>#DIV/0!</v>
      </c>
      <c r="E23" s="2">
        <f t="shared" si="6"/>
        <v>0</v>
      </c>
      <c r="F23" s="2"/>
      <c r="G23" s="2"/>
      <c r="H23" s="2"/>
      <c r="I23" s="4" t="e">
        <f t="shared" si="7"/>
        <v>#DIV/0!</v>
      </c>
      <c r="J23" s="4" t="e">
        <f t="shared" si="8"/>
        <v>#DIV/0!</v>
      </c>
      <c r="K23" s="4" t="e">
        <f t="shared" si="9"/>
        <v>#DIV/0!</v>
      </c>
    </row>
    <row r="24" spans="1:11" ht="20">
      <c r="A24" s="3" t="s">
        <v>35</v>
      </c>
      <c r="B24" s="2"/>
      <c r="C24" s="2"/>
      <c r="D24" s="4" t="e">
        <f t="shared" si="5"/>
        <v>#DIV/0!</v>
      </c>
      <c r="E24" s="2">
        <f t="shared" si="6"/>
        <v>0</v>
      </c>
      <c r="F24" s="2"/>
      <c r="G24" s="2"/>
      <c r="H24" s="2"/>
      <c r="I24" s="4" t="e">
        <f t="shared" si="7"/>
        <v>#DIV/0!</v>
      </c>
      <c r="J24" s="4" t="e">
        <f t="shared" si="8"/>
        <v>#DIV/0!</v>
      </c>
      <c r="K24" s="4" t="e">
        <f t="shared" si="9"/>
        <v>#DIV/0!</v>
      </c>
    </row>
    <row r="25" spans="1:11" ht="20">
      <c r="A25" s="3" t="s">
        <v>36</v>
      </c>
      <c r="B25" s="2"/>
      <c r="C25" s="2"/>
      <c r="D25" s="4" t="e">
        <f t="shared" si="5"/>
        <v>#DIV/0!</v>
      </c>
      <c r="E25" s="2">
        <f t="shared" si="6"/>
        <v>0</v>
      </c>
      <c r="F25" s="2"/>
      <c r="G25" s="2"/>
      <c r="H25" s="2"/>
      <c r="I25" s="4" t="e">
        <f t="shared" si="7"/>
        <v>#DIV/0!</v>
      </c>
      <c r="J25" s="4" t="e">
        <f t="shared" si="8"/>
        <v>#DIV/0!</v>
      </c>
      <c r="K25" s="4" t="e">
        <f t="shared" si="9"/>
        <v>#DIV/0!</v>
      </c>
    </row>
  </sheetData>
  <mergeCells count="2">
    <mergeCell ref="A1:K4"/>
    <mergeCell ref="A15:K18"/>
  </mergeCells>
  <conditionalFormatting sqref="M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13" sqref="G13"/>
    </sheetView>
  </sheetViews>
  <sheetFormatPr baseColWidth="10" defaultRowHeight="15" x14ac:dyDescent="0"/>
  <cols>
    <col min="1" max="1" width="21.83203125" customWidth="1"/>
    <col min="2" max="10" width="12" customWidth="1"/>
    <col min="11" max="11" width="24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13</v>
      </c>
      <c r="B6" s="2">
        <f>157+213+197+187+189+177</f>
        <v>1120</v>
      </c>
      <c r="C6" s="2">
        <v>6</v>
      </c>
      <c r="D6" s="4">
        <f>B6/C6</f>
        <v>186.666666666667</v>
      </c>
      <c r="E6" s="2">
        <f>SUM(F6+G6+H6)</f>
        <v>100</v>
      </c>
      <c r="F6" s="2">
        <v>46</v>
      </c>
      <c r="G6" s="2">
        <v>36</v>
      </c>
      <c r="H6" s="2">
        <v>18</v>
      </c>
      <c r="I6" s="4">
        <f>(F6+G6)/E6*100</f>
        <v>82</v>
      </c>
      <c r="J6" s="4">
        <f>F6/E6*100</f>
        <v>46</v>
      </c>
      <c r="K6" s="4">
        <f>G6/(G6+H6)*100</f>
        <v>66.6666666666667</v>
      </c>
    </row>
    <row r="7" spans="1:11" ht="20">
      <c r="A7" s="3" t="s">
        <v>17</v>
      </c>
      <c r="B7" s="2">
        <f>152+153+215+176+165+222</f>
        <v>1083</v>
      </c>
      <c r="C7" s="2">
        <v>6</v>
      </c>
      <c r="D7" s="4">
        <f t="shared" ref="D7:D11" si="0">B7/C7</f>
        <v>180.5</v>
      </c>
      <c r="E7" s="2">
        <f t="shared" ref="E7:E11" si="1">SUM(F7+G7+H7)</f>
        <v>100</v>
      </c>
      <c r="F7" s="2">
        <v>43</v>
      </c>
      <c r="G7" s="2">
        <v>33</v>
      </c>
      <c r="H7" s="2">
        <v>24</v>
      </c>
      <c r="I7" s="4">
        <f t="shared" ref="I7:I11" si="2">(F7+G7)/E7*100</f>
        <v>76</v>
      </c>
      <c r="J7" s="4">
        <f t="shared" ref="J7:J11" si="3">F7/E7*100</f>
        <v>43</v>
      </c>
      <c r="K7" s="4">
        <f t="shared" ref="K7:K11" si="4">G7/(G7+H7)*100</f>
        <v>57.894736842105303</v>
      </c>
    </row>
    <row r="8" spans="1:11" ht="20">
      <c r="A8" s="3" t="s">
        <v>28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32</v>
      </c>
      <c r="B9" s="2">
        <f>196+200+200+212+206+160</f>
        <v>1174</v>
      </c>
      <c r="C9" s="2">
        <v>6</v>
      </c>
      <c r="D9" s="4">
        <f t="shared" si="0"/>
        <v>195.666666666667</v>
      </c>
      <c r="E9" s="2">
        <f t="shared" si="1"/>
        <v>100</v>
      </c>
      <c r="F9" s="2">
        <v>41</v>
      </c>
      <c r="G9" s="2">
        <v>35</v>
      </c>
      <c r="H9" s="2">
        <v>24</v>
      </c>
      <c r="I9" s="4">
        <f t="shared" si="2"/>
        <v>76</v>
      </c>
      <c r="J9" s="4">
        <f t="shared" si="3"/>
        <v>41</v>
      </c>
      <c r="K9" s="4">
        <f t="shared" si="4"/>
        <v>59.322033898305101</v>
      </c>
    </row>
    <row r="10" spans="1:11" ht="20">
      <c r="A10" s="3" t="s">
        <v>33</v>
      </c>
      <c r="B10" s="2">
        <f>158+149+225+173+190+212</f>
        <v>1107</v>
      </c>
      <c r="C10" s="2">
        <v>6</v>
      </c>
      <c r="D10" s="4">
        <f t="shared" si="0"/>
        <v>184.5</v>
      </c>
      <c r="E10" s="2">
        <f t="shared" si="1"/>
        <v>100</v>
      </c>
      <c r="F10" s="2">
        <v>49</v>
      </c>
      <c r="G10" s="2">
        <v>30</v>
      </c>
      <c r="H10" s="2">
        <v>21</v>
      </c>
      <c r="I10" s="4">
        <f t="shared" si="2"/>
        <v>79</v>
      </c>
      <c r="J10" s="4">
        <f t="shared" si="3"/>
        <v>49</v>
      </c>
      <c r="K10" s="4">
        <f t="shared" si="4"/>
        <v>58.823529411764703</v>
      </c>
    </row>
    <row r="11" spans="1:11" ht="20">
      <c r="A11" s="3" t="s">
        <v>34</v>
      </c>
      <c r="B11" s="2">
        <f>158+214+150+152+134+155</f>
        <v>963</v>
      </c>
      <c r="C11" s="2">
        <v>6</v>
      </c>
      <c r="D11" s="4">
        <f t="shared" si="0"/>
        <v>160.5</v>
      </c>
      <c r="E11" s="2">
        <f t="shared" si="1"/>
        <v>100</v>
      </c>
      <c r="F11" s="2">
        <v>33</v>
      </c>
      <c r="G11" s="2">
        <v>33</v>
      </c>
      <c r="H11" s="2">
        <v>34</v>
      </c>
      <c r="I11" s="4">
        <f t="shared" si="2"/>
        <v>66</v>
      </c>
      <c r="J11" s="4">
        <f t="shared" si="3"/>
        <v>33</v>
      </c>
      <c r="K11" s="4">
        <f t="shared" si="4"/>
        <v>49.253731343283597</v>
      </c>
    </row>
    <row r="12" spans="1:11" ht="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0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1:11" ht="20">
      <c r="A20" s="3" t="s">
        <v>23</v>
      </c>
      <c r="B20" s="2">
        <f>147+196+202+165+176+150</f>
        <v>1036</v>
      </c>
      <c r="C20" s="2">
        <v>6</v>
      </c>
      <c r="D20" s="4">
        <f>B20/C20</f>
        <v>172.666666666667</v>
      </c>
      <c r="E20" s="2">
        <f>SUM(F20+G20+H20)</f>
        <v>60</v>
      </c>
      <c r="F20" s="2">
        <v>15</v>
      </c>
      <c r="G20" s="2">
        <v>31</v>
      </c>
      <c r="H20" s="2">
        <v>14</v>
      </c>
      <c r="I20" s="4">
        <f>(F20+G20)/E20*100</f>
        <v>76.6666666666667</v>
      </c>
      <c r="J20" s="4">
        <f>F20/E20*100</f>
        <v>25</v>
      </c>
      <c r="K20" s="4">
        <f>G20/(G20+H20)*100</f>
        <v>68.8888888888889</v>
      </c>
    </row>
    <row r="21" spans="1:11" ht="20">
      <c r="A21" s="3" t="s">
        <v>25</v>
      </c>
      <c r="B21" s="2">
        <f>130+154+173+175+123</f>
        <v>755</v>
      </c>
      <c r="C21" s="2">
        <v>5</v>
      </c>
      <c r="D21" s="4">
        <f t="shared" ref="D21:D25" si="5">B21/C21</f>
        <v>151</v>
      </c>
      <c r="E21" s="2">
        <f t="shared" ref="E21:E25" si="6">SUM(F21+G21+H21)</f>
        <v>52</v>
      </c>
      <c r="F21" s="2">
        <v>16</v>
      </c>
      <c r="G21" s="2">
        <v>14</v>
      </c>
      <c r="H21" s="2">
        <v>22</v>
      </c>
      <c r="I21" s="4">
        <f t="shared" ref="I21:I25" si="7">(F21+G21)/E21*100</f>
        <v>57.692307692307701</v>
      </c>
      <c r="J21" s="4">
        <f t="shared" ref="J21:J25" si="8">F21/E21*100</f>
        <v>30.769230769230798</v>
      </c>
      <c r="K21" s="4">
        <f t="shared" ref="K21:K25" si="9">G21/(G21+H21)*100</f>
        <v>38.8888888888889</v>
      </c>
    </row>
    <row r="22" spans="1:11" ht="20">
      <c r="A22" s="3" t="s">
        <v>27</v>
      </c>
      <c r="B22" s="2">
        <f>187+158+144+171+147+168</f>
        <v>975</v>
      </c>
      <c r="C22" s="2">
        <v>6</v>
      </c>
      <c r="D22" s="4">
        <f t="shared" si="5"/>
        <v>162.5</v>
      </c>
      <c r="E22" s="2">
        <f t="shared" si="6"/>
        <v>60</v>
      </c>
      <c r="F22" s="2">
        <v>17</v>
      </c>
      <c r="G22" s="2">
        <v>26</v>
      </c>
      <c r="H22" s="2">
        <v>17</v>
      </c>
      <c r="I22" s="4">
        <f t="shared" si="7"/>
        <v>71.6666666666667</v>
      </c>
      <c r="J22" s="4">
        <f t="shared" si="8"/>
        <v>28.3333333333333</v>
      </c>
      <c r="K22" s="4">
        <f t="shared" si="9"/>
        <v>60.465116279069797</v>
      </c>
    </row>
    <row r="23" spans="1:11" ht="20">
      <c r="A23" s="3" t="s">
        <v>31</v>
      </c>
      <c r="B23" s="2">
        <f>150+168+107+166+186</f>
        <v>777</v>
      </c>
      <c r="C23" s="2">
        <v>5</v>
      </c>
      <c r="D23" s="4">
        <f t="shared" si="5"/>
        <v>155.4</v>
      </c>
      <c r="E23" s="2">
        <f t="shared" si="6"/>
        <v>51</v>
      </c>
      <c r="F23" s="2">
        <v>14</v>
      </c>
      <c r="G23" s="2">
        <v>17</v>
      </c>
      <c r="H23" s="2">
        <v>20</v>
      </c>
      <c r="I23" s="4">
        <f t="shared" si="7"/>
        <v>60.7843137254902</v>
      </c>
      <c r="J23" s="4">
        <f t="shared" si="8"/>
        <v>27.4509803921569</v>
      </c>
      <c r="K23" s="4">
        <f t="shared" si="9"/>
        <v>45.945945945946001</v>
      </c>
    </row>
    <row r="24" spans="1:11" ht="20">
      <c r="A24" s="3" t="s">
        <v>35</v>
      </c>
      <c r="B24" s="2">
        <f>114+129+123</f>
        <v>366</v>
      </c>
      <c r="C24" s="2">
        <v>3</v>
      </c>
      <c r="D24" s="4">
        <f t="shared" si="5"/>
        <v>122</v>
      </c>
      <c r="E24" s="2">
        <f t="shared" si="6"/>
        <v>22</v>
      </c>
      <c r="F24" s="2">
        <v>1</v>
      </c>
      <c r="G24" s="2">
        <v>5</v>
      </c>
      <c r="H24" s="2">
        <v>16</v>
      </c>
      <c r="I24" s="4">
        <f t="shared" si="7"/>
        <v>27.272727272727298</v>
      </c>
      <c r="J24" s="4">
        <f t="shared" si="8"/>
        <v>4.5454545454545503</v>
      </c>
      <c r="K24" s="4">
        <f t="shared" si="9"/>
        <v>23.8095238095238</v>
      </c>
    </row>
    <row r="25" spans="1:11" ht="20">
      <c r="A25" s="3" t="s">
        <v>36</v>
      </c>
      <c r="B25" s="2">
        <f>159+157+128+125+104</f>
        <v>673</v>
      </c>
      <c r="C25" s="2">
        <v>5</v>
      </c>
      <c r="D25" s="4">
        <f t="shared" si="5"/>
        <v>134.6</v>
      </c>
      <c r="E25" s="2">
        <f t="shared" si="6"/>
        <v>55</v>
      </c>
      <c r="F25" s="2">
        <v>12</v>
      </c>
      <c r="G25" s="2">
        <v>14</v>
      </c>
      <c r="H25" s="2">
        <v>29</v>
      </c>
      <c r="I25" s="4">
        <f t="shared" si="7"/>
        <v>47.272727272727302</v>
      </c>
      <c r="J25" s="4">
        <f t="shared" si="8"/>
        <v>21.818181818181799</v>
      </c>
      <c r="K25" s="4">
        <f t="shared" si="9"/>
        <v>32.558139534883701</v>
      </c>
    </row>
  </sheetData>
  <mergeCells count="2">
    <mergeCell ref="A1:K4"/>
    <mergeCell ref="A15:K1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workbookViewId="0">
      <selection activeCell="A26" sqref="A26:K26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13</v>
      </c>
      <c r="B6" s="2"/>
      <c r="C6" s="2"/>
      <c r="D6" s="4" t="e">
        <f>B6/C6</f>
        <v>#DIV/0!</v>
      </c>
      <c r="E6" s="2">
        <f>SUM(F6+G6+H6)</f>
        <v>0</v>
      </c>
      <c r="F6" s="2"/>
      <c r="G6" s="2"/>
      <c r="H6" s="2"/>
      <c r="I6" s="4" t="e">
        <f>(F6+G6)/E6*100</f>
        <v>#DIV/0!</v>
      </c>
      <c r="J6" s="4" t="e">
        <f>F6/E6*100</f>
        <v>#DIV/0!</v>
      </c>
      <c r="K6" s="4" t="e">
        <f>G6/(G6+H6)*100</f>
        <v>#DIV/0!</v>
      </c>
    </row>
    <row r="7" spans="1:11" ht="20">
      <c r="A7" s="3" t="s">
        <v>17</v>
      </c>
      <c r="B7" s="2"/>
      <c r="C7" s="2"/>
      <c r="D7" s="4" t="e">
        <f t="shared" ref="D7:D11" si="0">B7/C7</f>
        <v>#DIV/0!</v>
      </c>
      <c r="E7" s="2">
        <f t="shared" ref="E7:E11" si="1">SUM(F7+G7+H7)</f>
        <v>0</v>
      </c>
      <c r="F7" s="2"/>
      <c r="G7" s="2"/>
      <c r="H7" s="2"/>
      <c r="I7" s="4" t="e">
        <f t="shared" ref="I7:I11" si="2">(F7+G7)/E7*100</f>
        <v>#DIV/0!</v>
      </c>
      <c r="J7" s="4" t="e">
        <f t="shared" ref="J7:J11" si="3">F7/E7*100</f>
        <v>#DIV/0!</v>
      </c>
      <c r="K7" s="4" t="e">
        <f t="shared" ref="K7:K11" si="4">G7/(G7+H7)*100</f>
        <v>#DIV/0!</v>
      </c>
    </row>
    <row r="8" spans="1:11" ht="20">
      <c r="A8" s="3" t="s">
        <v>28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32</v>
      </c>
      <c r="B9" s="2"/>
      <c r="C9" s="2"/>
      <c r="D9" s="4" t="e">
        <f t="shared" si="0"/>
        <v>#DIV/0!</v>
      </c>
      <c r="E9" s="2">
        <f t="shared" si="1"/>
        <v>0</v>
      </c>
      <c r="F9" s="2"/>
      <c r="G9" s="2"/>
      <c r="H9" s="2"/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</row>
    <row r="10" spans="1:11" ht="20">
      <c r="A10" s="3" t="s">
        <v>33</v>
      </c>
      <c r="B10" s="2"/>
      <c r="C10" s="2"/>
      <c r="D10" s="4" t="e">
        <f t="shared" si="0"/>
        <v>#DIV/0!</v>
      </c>
      <c r="E10" s="2">
        <f t="shared" si="1"/>
        <v>0</v>
      </c>
      <c r="F10" s="2"/>
      <c r="G10" s="2"/>
      <c r="H10" s="2"/>
      <c r="I10" s="4" t="e">
        <f t="shared" si="2"/>
        <v>#DIV/0!</v>
      </c>
      <c r="J10" s="4" t="e">
        <f t="shared" si="3"/>
        <v>#DIV/0!</v>
      </c>
      <c r="K10" s="4" t="e">
        <f t="shared" si="4"/>
        <v>#DIV/0!</v>
      </c>
    </row>
    <row r="11" spans="1:11" ht="20">
      <c r="A11" s="3" t="s">
        <v>34</v>
      </c>
      <c r="B11" s="2"/>
      <c r="C11" s="2"/>
      <c r="D11" s="4" t="e">
        <f t="shared" si="0"/>
        <v>#DIV/0!</v>
      </c>
      <c r="E11" s="2">
        <f t="shared" si="1"/>
        <v>0</v>
      </c>
      <c r="F11" s="2"/>
      <c r="G11" s="2"/>
      <c r="H11" s="2"/>
      <c r="I11" s="4" t="e">
        <f t="shared" si="2"/>
        <v>#DIV/0!</v>
      </c>
      <c r="J11" s="4" t="e">
        <f t="shared" si="3"/>
        <v>#DIV/0!</v>
      </c>
      <c r="K11" s="4" t="e">
        <f t="shared" si="4"/>
        <v>#DIV/0!</v>
      </c>
    </row>
    <row r="12" spans="1:11" ht="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0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1:11" ht="20">
      <c r="A20" s="3" t="s">
        <v>23</v>
      </c>
      <c r="B20" s="2"/>
      <c r="C20" s="2"/>
      <c r="D20" s="4" t="e">
        <f>B20/C20</f>
        <v>#DIV/0!</v>
      </c>
      <c r="E20" s="2">
        <f>SUM(F20+G20+H20)</f>
        <v>0</v>
      </c>
      <c r="F20" s="2"/>
      <c r="G20" s="2"/>
      <c r="H20" s="2"/>
      <c r="I20" s="4" t="e">
        <f>(F20+G20)/E20*100</f>
        <v>#DIV/0!</v>
      </c>
      <c r="J20" s="4" t="e">
        <f>F20/E20*100</f>
        <v>#DIV/0!</v>
      </c>
      <c r="K20" s="4" t="e">
        <f>G20/(G20+H20)*100</f>
        <v>#DIV/0!</v>
      </c>
    </row>
    <row r="21" spans="1:11" ht="20">
      <c r="A21" s="3" t="s">
        <v>25</v>
      </c>
      <c r="B21" s="2"/>
      <c r="C21" s="2"/>
      <c r="D21" s="4" t="e">
        <f t="shared" ref="D21:D25" si="5">B21/C21</f>
        <v>#DIV/0!</v>
      </c>
      <c r="E21" s="2">
        <f t="shared" ref="E21:E25" si="6">SUM(F21+G21+H21)</f>
        <v>0</v>
      </c>
      <c r="F21" s="2"/>
      <c r="G21" s="2"/>
      <c r="H21" s="2"/>
      <c r="I21" s="4" t="e">
        <f t="shared" ref="I21:I25" si="7">(F21+G21)/E21*100</f>
        <v>#DIV/0!</v>
      </c>
      <c r="J21" s="4" t="e">
        <f t="shared" ref="J21:J25" si="8">F21/E21*100</f>
        <v>#DIV/0!</v>
      </c>
      <c r="K21" s="4" t="e">
        <f t="shared" ref="K21:K25" si="9">G21/(G21+H21)*100</f>
        <v>#DIV/0!</v>
      </c>
    </row>
    <row r="22" spans="1:11" ht="20">
      <c r="A22" s="3" t="s">
        <v>27</v>
      </c>
      <c r="B22" s="2"/>
      <c r="C22" s="2"/>
      <c r="D22" s="4" t="e">
        <f t="shared" si="5"/>
        <v>#DIV/0!</v>
      </c>
      <c r="E22" s="2">
        <f t="shared" si="6"/>
        <v>0</v>
      </c>
      <c r="F22" s="2"/>
      <c r="G22" s="2"/>
      <c r="H22" s="2"/>
      <c r="I22" s="4" t="e">
        <f t="shared" si="7"/>
        <v>#DIV/0!</v>
      </c>
      <c r="J22" s="4" t="e">
        <f t="shared" si="8"/>
        <v>#DIV/0!</v>
      </c>
      <c r="K22" s="4" t="e">
        <f t="shared" si="9"/>
        <v>#DIV/0!</v>
      </c>
    </row>
    <row r="23" spans="1:11" ht="20">
      <c r="A23" s="3" t="s">
        <v>31</v>
      </c>
      <c r="B23" s="2"/>
      <c r="C23" s="2"/>
      <c r="D23" s="4" t="e">
        <f t="shared" si="5"/>
        <v>#DIV/0!</v>
      </c>
      <c r="E23" s="2">
        <f t="shared" si="6"/>
        <v>0</v>
      </c>
      <c r="F23" s="2"/>
      <c r="G23" s="2"/>
      <c r="H23" s="2"/>
      <c r="I23" s="4" t="e">
        <f t="shared" si="7"/>
        <v>#DIV/0!</v>
      </c>
      <c r="J23" s="4" t="e">
        <f t="shared" si="8"/>
        <v>#DIV/0!</v>
      </c>
      <c r="K23" s="4" t="e">
        <f t="shared" si="9"/>
        <v>#DIV/0!</v>
      </c>
    </row>
    <row r="24" spans="1:11" ht="20">
      <c r="A24" s="3" t="s">
        <v>35</v>
      </c>
      <c r="B24" s="2"/>
      <c r="C24" s="2"/>
      <c r="D24" s="4" t="e">
        <f t="shared" si="5"/>
        <v>#DIV/0!</v>
      </c>
      <c r="E24" s="2">
        <f t="shared" si="6"/>
        <v>0</v>
      </c>
      <c r="F24" s="2"/>
      <c r="G24" s="2"/>
      <c r="H24" s="2"/>
      <c r="I24" s="4" t="e">
        <f t="shared" si="7"/>
        <v>#DIV/0!</v>
      </c>
      <c r="J24" s="4" t="e">
        <f t="shared" si="8"/>
        <v>#DIV/0!</v>
      </c>
      <c r="K24" s="4" t="e">
        <f t="shared" si="9"/>
        <v>#DIV/0!</v>
      </c>
    </row>
    <row r="25" spans="1:11" ht="20">
      <c r="A25" s="3" t="s">
        <v>36</v>
      </c>
      <c r="B25" s="2"/>
      <c r="C25" s="2"/>
      <c r="D25" s="4" t="e">
        <f t="shared" si="5"/>
        <v>#DIV/0!</v>
      </c>
      <c r="E25" s="2">
        <f t="shared" si="6"/>
        <v>0</v>
      </c>
      <c r="F25" s="2"/>
      <c r="G25" s="2"/>
      <c r="H25" s="2"/>
      <c r="I25" s="4" t="e">
        <f t="shared" si="7"/>
        <v>#DIV/0!</v>
      </c>
      <c r="J25" s="4" t="e">
        <f t="shared" si="8"/>
        <v>#DIV/0!</v>
      </c>
      <c r="K25" s="4" t="e">
        <f t="shared" si="9"/>
        <v>#DIV/0!</v>
      </c>
    </row>
  </sheetData>
  <mergeCells count="2">
    <mergeCell ref="A1:K4"/>
    <mergeCell ref="A15:K1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M32" sqref="M32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12</v>
      </c>
      <c r="B6" s="2"/>
      <c r="C6" s="2"/>
      <c r="D6" s="4" t="e">
        <f>B6/C6</f>
        <v>#DIV/0!</v>
      </c>
      <c r="E6" s="2">
        <f>SUM(F6+G6+H6)</f>
        <v>0</v>
      </c>
      <c r="F6" s="2"/>
      <c r="G6" s="2"/>
      <c r="H6" s="2"/>
      <c r="I6" s="4" t="e">
        <f>(F6+G6)/E6*100</f>
        <v>#DIV/0!</v>
      </c>
      <c r="J6" s="4" t="e">
        <f>F6/E6*100</f>
        <v>#DIV/0!</v>
      </c>
      <c r="K6" s="4" t="e">
        <f>G6/(G6+H6)*100</f>
        <v>#DIV/0!</v>
      </c>
    </row>
    <row r="7" spans="1:11" ht="20">
      <c r="A7" s="3" t="s">
        <v>13</v>
      </c>
      <c r="B7" s="2"/>
      <c r="C7" s="2"/>
      <c r="D7" s="4" t="e">
        <f t="shared" ref="D7:D17" si="0">B7/C7</f>
        <v>#DIV/0!</v>
      </c>
      <c r="E7" s="2">
        <f t="shared" ref="E7:E17" si="1">SUM(F7+G7+H7)</f>
        <v>0</v>
      </c>
      <c r="F7" s="2"/>
      <c r="G7" s="2"/>
      <c r="H7" s="2"/>
      <c r="I7" s="4" t="e">
        <f t="shared" ref="I7:I17" si="2">(F7+G7)/E7*100</f>
        <v>#DIV/0!</v>
      </c>
      <c r="J7" s="4" t="e">
        <f t="shared" ref="J7:J17" si="3">F7/E7*100</f>
        <v>#DIV/0!</v>
      </c>
      <c r="K7" s="4" t="e">
        <f t="shared" ref="K7:K17" si="4">G7/(G7+H7)*100</f>
        <v>#DIV/0!</v>
      </c>
    </row>
    <row r="8" spans="1:11" ht="20">
      <c r="A8" s="3" t="s">
        <v>14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15</v>
      </c>
      <c r="B9" s="2"/>
      <c r="C9" s="2"/>
      <c r="D9" s="4" t="e">
        <f t="shared" si="0"/>
        <v>#DIV/0!</v>
      </c>
      <c r="E9" s="2">
        <f t="shared" si="1"/>
        <v>0</v>
      </c>
      <c r="F9" s="2"/>
      <c r="G9" s="2"/>
      <c r="H9" s="2"/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</row>
    <row r="10" spans="1:11" ht="20">
      <c r="A10" s="3" t="s">
        <v>16</v>
      </c>
      <c r="B10" s="2"/>
      <c r="C10" s="2"/>
      <c r="D10" s="4" t="e">
        <f t="shared" si="0"/>
        <v>#DIV/0!</v>
      </c>
      <c r="E10" s="2">
        <f t="shared" si="1"/>
        <v>0</v>
      </c>
      <c r="F10" s="2"/>
      <c r="G10" s="2"/>
      <c r="H10" s="2"/>
      <c r="I10" s="4" t="e">
        <f t="shared" si="2"/>
        <v>#DIV/0!</v>
      </c>
      <c r="J10" s="4" t="e">
        <f t="shared" si="3"/>
        <v>#DIV/0!</v>
      </c>
      <c r="K10" s="4" t="e">
        <f t="shared" si="4"/>
        <v>#DIV/0!</v>
      </c>
    </row>
    <row r="11" spans="1:11" ht="20">
      <c r="A11" s="3" t="s">
        <v>17</v>
      </c>
      <c r="B11" s="2"/>
      <c r="C11" s="2"/>
      <c r="D11" s="4" t="e">
        <f t="shared" si="0"/>
        <v>#DIV/0!</v>
      </c>
      <c r="E11" s="2">
        <f t="shared" si="1"/>
        <v>0</v>
      </c>
      <c r="F11" s="2"/>
      <c r="G11" s="2"/>
      <c r="H11" s="2"/>
      <c r="I11" s="4" t="e">
        <f t="shared" si="2"/>
        <v>#DIV/0!</v>
      </c>
      <c r="J11" s="4" t="e">
        <f t="shared" si="3"/>
        <v>#DIV/0!</v>
      </c>
      <c r="K11" s="4" t="e">
        <f t="shared" si="4"/>
        <v>#DIV/0!</v>
      </c>
    </row>
    <row r="12" spans="1:11" ht="20">
      <c r="A12" s="3" t="s">
        <v>18</v>
      </c>
      <c r="B12" s="2"/>
      <c r="C12" s="2"/>
      <c r="D12" s="4" t="e">
        <f t="shared" si="0"/>
        <v>#DIV/0!</v>
      </c>
      <c r="E12" s="2">
        <f t="shared" si="1"/>
        <v>0</v>
      </c>
      <c r="F12" s="2"/>
      <c r="G12" s="2"/>
      <c r="H12" s="2"/>
      <c r="I12" s="4" t="e">
        <f t="shared" si="2"/>
        <v>#DIV/0!</v>
      </c>
      <c r="J12" s="4" t="e">
        <f t="shared" si="3"/>
        <v>#DIV/0!</v>
      </c>
      <c r="K12" s="4" t="e">
        <f t="shared" si="4"/>
        <v>#DIV/0!</v>
      </c>
    </row>
    <row r="13" spans="1:11" ht="20">
      <c r="A13" s="3" t="s">
        <v>19</v>
      </c>
      <c r="B13" s="2"/>
      <c r="C13" s="2"/>
      <c r="D13" s="4" t="e">
        <f t="shared" si="0"/>
        <v>#DIV/0!</v>
      </c>
      <c r="E13" s="2">
        <f t="shared" si="1"/>
        <v>0</v>
      </c>
      <c r="F13" s="2"/>
      <c r="G13" s="2"/>
      <c r="H13" s="2"/>
      <c r="I13" s="4" t="e">
        <f t="shared" si="2"/>
        <v>#DIV/0!</v>
      </c>
      <c r="J13" s="4" t="e">
        <f t="shared" si="3"/>
        <v>#DIV/0!</v>
      </c>
      <c r="K13" s="4" t="e">
        <f t="shared" si="4"/>
        <v>#DIV/0!</v>
      </c>
    </row>
    <row r="14" spans="1:11" ht="20">
      <c r="A14" s="3" t="s">
        <v>20</v>
      </c>
      <c r="B14" s="2"/>
      <c r="C14" s="2"/>
      <c r="D14" s="4" t="e">
        <f t="shared" si="0"/>
        <v>#DIV/0!</v>
      </c>
      <c r="E14" s="2">
        <f t="shared" si="1"/>
        <v>0</v>
      </c>
      <c r="F14" s="2"/>
      <c r="G14" s="2"/>
      <c r="H14" s="2"/>
      <c r="I14" s="4" t="e">
        <f t="shared" si="2"/>
        <v>#DIV/0!</v>
      </c>
      <c r="J14" s="4" t="e">
        <f t="shared" si="3"/>
        <v>#DIV/0!</v>
      </c>
      <c r="K14" s="4" t="e">
        <f t="shared" si="4"/>
        <v>#DIV/0!</v>
      </c>
    </row>
    <row r="15" spans="1:11" ht="20">
      <c r="A15" s="3" t="s">
        <v>28</v>
      </c>
      <c r="B15" s="2"/>
      <c r="C15" s="2"/>
      <c r="D15" s="4" t="e">
        <f t="shared" si="0"/>
        <v>#DIV/0!</v>
      </c>
      <c r="E15" s="2">
        <f t="shared" si="1"/>
        <v>0</v>
      </c>
      <c r="F15" s="2"/>
      <c r="G15" s="2"/>
      <c r="H15" s="2"/>
      <c r="I15" s="4" t="e">
        <f t="shared" si="2"/>
        <v>#DIV/0!</v>
      </c>
      <c r="J15" s="4" t="e">
        <f t="shared" si="3"/>
        <v>#DIV/0!</v>
      </c>
      <c r="K15" s="4" t="e">
        <f t="shared" si="4"/>
        <v>#DIV/0!</v>
      </c>
    </row>
    <row r="16" spans="1:11" ht="20">
      <c r="A16" s="3" t="s">
        <v>29</v>
      </c>
      <c r="B16" s="2"/>
      <c r="C16" s="2"/>
      <c r="D16" s="4" t="e">
        <f t="shared" si="0"/>
        <v>#DIV/0!</v>
      </c>
      <c r="E16" s="2">
        <f t="shared" si="1"/>
        <v>0</v>
      </c>
      <c r="F16" s="2"/>
      <c r="G16" s="2"/>
      <c r="H16" s="2"/>
      <c r="I16" s="4" t="e">
        <f t="shared" si="2"/>
        <v>#DIV/0!</v>
      </c>
      <c r="J16" s="4" t="e">
        <f t="shared" si="3"/>
        <v>#DIV/0!</v>
      </c>
      <c r="K16" s="4" t="e">
        <f t="shared" si="4"/>
        <v>#DIV/0!</v>
      </c>
    </row>
    <row r="17" spans="1:11" ht="20">
      <c r="A17" s="3" t="s">
        <v>30</v>
      </c>
      <c r="B17" s="2"/>
      <c r="C17" s="2"/>
      <c r="D17" s="4" t="e">
        <f t="shared" si="0"/>
        <v>#DIV/0!</v>
      </c>
      <c r="E17" s="2">
        <f t="shared" si="1"/>
        <v>0</v>
      </c>
      <c r="F17" s="2"/>
      <c r="G17" s="2"/>
      <c r="H17" s="2"/>
      <c r="I17" s="4" t="e">
        <f t="shared" si="2"/>
        <v>#DIV/0!</v>
      </c>
      <c r="J17" s="4" t="e">
        <f t="shared" si="3"/>
        <v>#DIV/0!</v>
      </c>
      <c r="K17" s="4" t="e">
        <f t="shared" si="4"/>
        <v>#DIV/0!</v>
      </c>
    </row>
    <row r="18" spans="1:11" ht="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0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</row>
    <row r="26" spans="1:11" ht="20">
      <c r="A26" s="3" t="s">
        <v>22</v>
      </c>
      <c r="B26" s="2"/>
      <c r="C26" s="2"/>
      <c r="D26" s="4" t="e">
        <f>B26/C26</f>
        <v>#DIV/0!</v>
      </c>
      <c r="E26" s="2">
        <f>SUM(F26+G26+H26)</f>
        <v>0</v>
      </c>
      <c r="F26" s="2"/>
      <c r="G26" s="2"/>
      <c r="H26" s="2"/>
      <c r="I26" s="4" t="e">
        <f>(F26+G26)/E26*100</f>
        <v>#DIV/0!</v>
      </c>
      <c r="J26" s="4" t="e">
        <f>F26/E26*100</f>
        <v>#DIV/0!</v>
      </c>
      <c r="K26" s="4" t="e">
        <f>G26/(G26+H26)*100</f>
        <v>#DIV/0!</v>
      </c>
    </row>
    <row r="27" spans="1:11" ht="20">
      <c r="A27" s="3" t="s">
        <v>23</v>
      </c>
      <c r="B27" s="2"/>
      <c r="C27" s="2"/>
      <c r="D27" s="4" t="e">
        <f t="shared" ref="D27:D32" si="5">B27/C27</f>
        <v>#DIV/0!</v>
      </c>
      <c r="E27" s="2">
        <f t="shared" ref="E27:E32" si="6">SUM(F27+G27+H27)</f>
        <v>0</v>
      </c>
      <c r="F27" s="2"/>
      <c r="G27" s="2"/>
      <c r="H27" s="2"/>
      <c r="I27" s="4" t="e">
        <f t="shared" ref="I27:I32" si="7">(F27+G27)/E27*100</f>
        <v>#DIV/0!</v>
      </c>
      <c r="J27" s="4" t="e">
        <f t="shared" ref="J27:J32" si="8">F27/E27*100</f>
        <v>#DIV/0!</v>
      </c>
      <c r="K27" s="4" t="e">
        <f t="shared" ref="K27:K32" si="9">G27/(G27+H27)*100</f>
        <v>#DIV/0!</v>
      </c>
    </row>
    <row r="28" spans="1:11" ht="20">
      <c r="A28" s="3" t="s">
        <v>24</v>
      </c>
      <c r="B28" s="2"/>
      <c r="C28" s="2"/>
      <c r="D28" s="4" t="e">
        <f t="shared" si="5"/>
        <v>#DIV/0!</v>
      </c>
      <c r="E28" s="2">
        <f t="shared" si="6"/>
        <v>0</v>
      </c>
      <c r="F28" s="2"/>
      <c r="G28" s="2"/>
      <c r="H28" s="2"/>
      <c r="I28" s="4" t="e">
        <f t="shared" si="7"/>
        <v>#DIV/0!</v>
      </c>
      <c r="J28" s="4" t="e">
        <f t="shared" si="8"/>
        <v>#DIV/0!</v>
      </c>
      <c r="K28" s="4" t="e">
        <f t="shared" si="9"/>
        <v>#DIV/0!</v>
      </c>
    </row>
    <row r="29" spans="1:11" ht="20">
      <c r="A29" s="3" t="s">
        <v>25</v>
      </c>
      <c r="B29" s="2"/>
      <c r="C29" s="2"/>
      <c r="D29" s="4" t="e">
        <f t="shared" si="5"/>
        <v>#DIV/0!</v>
      </c>
      <c r="E29" s="2">
        <f t="shared" si="6"/>
        <v>0</v>
      </c>
      <c r="F29" s="2"/>
      <c r="G29" s="2"/>
      <c r="H29" s="2"/>
      <c r="I29" s="4" t="e">
        <f t="shared" si="7"/>
        <v>#DIV/0!</v>
      </c>
      <c r="J29" s="4" t="e">
        <f t="shared" si="8"/>
        <v>#DIV/0!</v>
      </c>
      <c r="K29" s="4" t="e">
        <f t="shared" si="9"/>
        <v>#DIV/0!</v>
      </c>
    </row>
    <row r="30" spans="1:11" ht="20">
      <c r="A30" s="3" t="s">
        <v>26</v>
      </c>
      <c r="B30" s="2"/>
      <c r="C30" s="2"/>
      <c r="D30" s="4" t="e">
        <f t="shared" si="5"/>
        <v>#DIV/0!</v>
      </c>
      <c r="E30" s="2">
        <f t="shared" si="6"/>
        <v>0</v>
      </c>
      <c r="F30" s="2"/>
      <c r="G30" s="2"/>
      <c r="H30" s="2"/>
      <c r="I30" s="4" t="e">
        <f t="shared" si="7"/>
        <v>#DIV/0!</v>
      </c>
      <c r="J30" s="4" t="e">
        <f t="shared" si="8"/>
        <v>#DIV/0!</v>
      </c>
      <c r="K30" s="4" t="e">
        <f t="shared" si="9"/>
        <v>#DIV/0!</v>
      </c>
    </row>
    <row r="31" spans="1:11" ht="20">
      <c r="A31" s="3" t="s">
        <v>27</v>
      </c>
      <c r="B31" s="2"/>
      <c r="C31" s="2"/>
      <c r="D31" s="4" t="e">
        <f t="shared" si="5"/>
        <v>#DIV/0!</v>
      </c>
      <c r="E31" s="2">
        <f t="shared" si="6"/>
        <v>0</v>
      </c>
      <c r="F31" s="2"/>
      <c r="G31" s="2"/>
      <c r="H31" s="2"/>
      <c r="I31" s="4" t="e">
        <f t="shared" si="7"/>
        <v>#DIV/0!</v>
      </c>
      <c r="J31" s="4" t="e">
        <f t="shared" si="8"/>
        <v>#DIV/0!</v>
      </c>
      <c r="K31" s="4" t="e">
        <f t="shared" si="9"/>
        <v>#DIV/0!</v>
      </c>
    </row>
    <row r="32" spans="1:11" ht="20">
      <c r="A32" s="3" t="s">
        <v>31</v>
      </c>
      <c r="B32" s="2"/>
      <c r="C32" s="2"/>
      <c r="D32" s="4" t="e">
        <f t="shared" si="5"/>
        <v>#DIV/0!</v>
      </c>
      <c r="E32" s="2">
        <f t="shared" si="6"/>
        <v>0</v>
      </c>
      <c r="F32" s="2"/>
      <c r="G32" s="2"/>
      <c r="H32" s="2"/>
      <c r="I32" s="4" t="e">
        <f t="shared" si="7"/>
        <v>#DIV/0!</v>
      </c>
      <c r="J32" s="4" t="e">
        <f t="shared" si="8"/>
        <v>#DIV/0!</v>
      </c>
      <c r="K32" s="4" t="e">
        <f t="shared" si="9"/>
        <v>#DIV/0!</v>
      </c>
    </row>
  </sheetData>
  <mergeCells count="2">
    <mergeCell ref="A1:K4"/>
    <mergeCell ref="A21:K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M32" sqref="M32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12</v>
      </c>
      <c r="B6" s="2"/>
      <c r="C6" s="2"/>
      <c r="D6" s="4" t="e">
        <f>B6/C6</f>
        <v>#DIV/0!</v>
      </c>
      <c r="E6" s="2">
        <f>SUM(F6+G6+H6)</f>
        <v>0</v>
      </c>
      <c r="F6" s="2"/>
      <c r="G6" s="2"/>
      <c r="H6" s="2"/>
      <c r="I6" s="4" t="e">
        <f>(F6+G6)/E6*100</f>
        <v>#DIV/0!</v>
      </c>
      <c r="J6" s="4" t="e">
        <f>F6/E6*100</f>
        <v>#DIV/0!</v>
      </c>
      <c r="K6" s="4" t="e">
        <f>G6/(G6+H6)*100</f>
        <v>#DIV/0!</v>
      </c>
    </row>
    <row r="7" spans="1:11" ht="20">
      <c r="A7" s="3" t="s">
        <v>13</v>
      </c>
      <c r="B7" s="2"/>
      <c r="C7" s="2"/>
      <c r="D7" s="4" t="e">
        <f t="shared" ref="D7:D17" si="0">B7/C7</f>
        <v>#DIV/0!</v>
      </c>
      <c r="E7" s="2">
        <f t="shared" ref="E7:E17" si="1">SUM(F7+G7+H7)</f>
        <v>0</v>
      </c>
      <c r="F7" s="2"/>
      <c r="G7" s="2"/>
      <c r="H7" s="2"/>
      <c r="I7" s="4" t="e">
        <f t="shared" ref="I7:I17" si="2">(F7+G7)/E7*100</f>
        <v>#DIV/0!</v>
      </c>
      <c r="J7" s="4" t="e">
        <f t="shared" ref="J7:J17" si="3">F7/E7*100</f>
        <v>#DIV/0!</v>
      </c>
      <c r="K7" s="4" t="e">
        <f t="shared" ref="K7:K17" si="4">G7/(G7+H7)*100</f>
        <v>#DIV/0!</v>
      </c>
    </row>
    <row r="8" spans="1:11" ht="20">
      <c r="A8" s="3" t="s">
        <v>14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15</v>
      </c>
      <c r="B9" s="2"/>
      <c r="C9" s="2"/>
      <c r="D9" s="4" t="e">
        <f t="shared" si="0"/>
        <v>#DIV/0!</v>
      </c>
      <c r="E9" s="2">
        <f t="shared" si="1"/>
        <v>0</v>
      </c>
      <c r="F9" s="2"/>
      <c r="G9" s="2"/>
      <c r="H9" s="2"/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</row>
    <row r="10" spans="1:11" ht="20">
      <c r="A10" s="3" t="s">
        <v>16</v>
      </c>
      <c r="B10" s="2"/>
      <c r="C10" s="2"/>
      <c r="D10" s="4" t="e">
        <f t="shared" si="0"/>
        <v>#DIV/0!</v>
      </c>
      <c r="E10" s="2">
        <f t="shared" si="1"/>
        <v>0</v>
      </c>
      <c r="F10" s="2"/>
      <c r="G10" s="2"/>
      <c r="H10" s="2"/>
      <c r="I10" s="4" t="e">
        <f t="shared" si="2"/>
        <v>#DIV/0!</v>
      </c>
      <c r="J10" s="4" t="e">
        <f t="shared" si="3"/>
        <v>#DIV/0!</v>
      </c>
      <c r="K10" s="4" t="e">
        <f t="shared" si="4"/>
        <v>#DIV/0!</v>
      </c>
    </row>
    <row r="11" spans="1:11" ht="20">
      <c r="A11" s="3" t="s">
        <v>17</v>
      </c>
      <c r="B11" s="2"/>
      <c r="C11" s="2"/>
      <c r="D11" s="4" t="e">
        <f t="shared" si="0"/>
        <v>#DIV/0!</v>
      </c>
      <c r="E11" s="2">
        <f t="shared" si="1"/>
        <v>0</v>
      </c>
      <c r="F11" s="2"/>
      <c r="G11" s="2"/>
      <c r="H11" s="2"/>
      <c r="I11" s="4" t="e">
        <f t="shared" si="2"/>
        <v>#DIV/0!</v>
      </c>
      <c r="J11" s="4" t="e">
        <f t="shared" si="3"/>
        <v>#DIV/0!</v>
      </c>
      <c r="K11" s="4" t="e">
        <f t="shared" si="4"/>
        <v>#DIV/0!</v>
      </c>
    </row>
    <row r="12" spans="1:11" ht="20">
      <c r="A12" s="3" t="s">
        <v>18</v>
      </c>
      <c r="B12" s="2"/>
      <c r="C12" s="2"/>
      <c r="D12" s="4" t="e">
        <f t="shared" si="0"/>
        <v>#DIV/0!</v>
      </c>
      <c r="E12" s="2">
        <f t="shared" si="1"/>
        <v>0</v>
      </c>
      <c r="F12" s="2"/>
      <c r="G12" s="2"/>
      <c r="H12" s="2"/>
      <c r="I12" s="4" t="e">
        <f t="shared" si="2"/>
        <v>#DIV/0!</v>
      </c>
      <c r="J12" s="4" t="e">
        <f t="shared" si="3"/>
        <v>#DIV/0!</v>
      </c>
      <c r="K12" s="4" t="e">
        <f t="shared" si="4"/>
        <v>#DIV/0!</v>
      </c>
    </row>
    <row r="13" spans="1:11" ht="20">
      <c r="A13" s="3" t="s">
        <v>19</v>
      </c>
      <c r="B13" s="2"/>
      <c r="C13" s="2"/>
      <c r="D13" s="4" t="e">
        <f t="shared" si="0"/>
        <v>#DIV/0!</v>
      </c>
      <c r="E13" s="2">
        <f t="shared" si="1"/>
        <v>0</v>
      </c>
      <c r="F13" s="2"/>
      <c r="G13" s="2"/>
      <c r="H13" s="2"/>
      <c r="I13" s="4" t="e">
        <f t="shared" si="2"/>
        <v>#DIV/0!</v>
      </c>
      <c r="J13" s="4" t="e">
        <f t="shared" si="3"/>
        <v>#DIV/0!</v>
      </c>
      <c r="K13" s="4" t="e">
        <f t="shared" si="4"/>
        <v>#DIV/0!</v>
      </c>
    </row>
    <row r="14" spans="1:11" ht="20">
      <c r="A14" s="3" t="s">
        <v>20</v>
      </c>
      <c r="B14" s="2"/>
      <c r="C14" s="2"/>
      <c r="D14" s="4" t="e">
        <f t="shared" si="0"/>
        <v>#DIV/0!</v>
      </c>
      <c r="E14" s="2">
        <f t="shared" si="1"/>
        <v>0</v>
      </c>
      <c r="F14" s="2"/>
      <c r="G14" s="2"/>
      <c r="H14" s="2"/>
      <c r="I14" s="4" t="e">
        <f t="shared" si="2"/>
        <v>#DIV/0!</v>
      </c>
      <c r="J14" s="4" t="e">
        <f t="shared" si="3"/>
        <v>#DIV/0!</v>
      </c>
      <c r="K14" s="4" t="e">
        <f t="shared" si="4"/>
        <v>#DIV/0!</v>
      </c>
    </row>
    <row r="15" spans="1:11" ht="20">
      <c r="A15" s="3" t="s">
        <v>28</v>
      </c>
      <c r="B15" s="2"/>
      <c r="C15" s="2"/>
      <c r="D15" s="4" t="e">
        <f t="shared" si="0"/>
        <v>#DIV/0!</v>
      </c>
      <c r="E15" s="2">
        <f t="shared" si="1"/>
        <v>0</v>
      </c>
      <c r="F15" s="2"/>
      <c r="G15" s="2"/>
      <c r="H15" s="2"/>
      <c r="I15" s="4" t="e">
        <f t="shared" si="2"/>
        <v>#DIV/0!</v>
      </c>
      <c r="J15" s="4" t="e">
        <f t="shared" si="3"/>
        <v>#DIV/0!</v>
      </c>
      <c r="K15" s="4" t="e">
        <f t="shared" si="4"/>
        <v>#DIV/0!</v>
      </c>
    </row>
    <row r="16" spans="1:11" ht="20">
      <c r="A16" s="3" t="s">
        <v>29</v>
      </c>
      <c r="B16" s="2"/>
      <c r="C16" s="2"/>
      <c r="D16" s="4" t="e">
        <f t="shared" si="0"/>
        <v>#DIV/0!</v>
      </c>
      <c r="E16" s="2">
        <f t="shared" si="1"/>
        <v>0</v>
      </c>
      <c r="F16" s="2"/>
      <c r="G16" s="2"/>
      <c r="H16" s="2"/>
      <c r="I16" s="4" t="e">
        <f t="shared" si="2"/>
        <v>#DIV/0!</v>
      </c>
      <c r="J16" s="4" t="e">
        <f t="shared" si="3"/>
        <v>#DIV/0!</v>
      </c>
      <c r="K16" s="4" t="e">
        <f t="shared" si="4"/>
        <v>#DIV/0!</v>
      </c>
    </row>
    <row r="17" spans="1:11" ht="20">
      <c r="A17" s="3" t="s">
        <v>30</v>
      </c>
      <c r="B17" s="2"/>
      <c r="C17" s="2"/>
      <c r="D17" s="4" t="e">
        <f t="shared" si="0"/>
        <v>#DIV/0!</v>
      </c>
      <c r="E17" s="2">
        <f t="shared" si="1"/>
        <v>0</v>
      </c>
      <c r="F17" s="2"/>
      <c r="G17" s="2"/>
      <c r="H17" s="2"/>
      <c r="I17" s="4" t="e">
        <f t="shared" si="2"/>
        <v>#DIV/0!</v>
      </c>
      <c r="J17" s="4" t="e">
        <f t="shared" si="3"/>
        <v>#DIV/0!</v>
      </c>
      <c r="K17" s="4" t="e">
        <f t="shared" si="4"/>
        <v>#DIV/0!</v>
      </c>
    </row>
    <row r="18" spans="1:11" ht="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0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</row>
    <row r="26" spans="1:11" ht="20">
      <c r="A26" s="3" t="s">
        <v>22</v>
      </c>
      <c r="B26" s="2"/>
      <c r="C26" s="2"/>
      <c r="D26" s="4" t="e">
        <f>B26/C26</f>
        <v>#DIV/0!</v>
      </c>
      <c r="E26" s="2">
        <f>SUM(F26+G26+H26)</f>
        <v>0</v>
      </c>
      <c r="F26" s="2"/>
      <c r="G26" s="2"/>
      <c r="H26" s="2"/>
      <c r="I26" s="4" t="e">
        <f>(F26+G26)/E26*100</f>
        <v>#DIV/0!</v>
      </c>
      <c r="J26" s="4" t="e">
        <f>F26/E26*100</f>
        <v>#DIV/0!</v>
      </c>
      <c r="K26" s="4" t="e">
        <f>G26/(G26+H26)*100</f>
        <v>#DIV/0!</v>
      </c>
    </row>
    <row r="27" spans="1:11" ht="20">
      <c r="A27" s="3" t="s">
        <v>23</v>
      </c>
      <c r="B27" s="2"/>
      <c r="C27" s="2"/>
      <c r="D27" s="4" t="e">
        <f t="shared" ref="D27:D32" si="5">B27/C27</f>
        <v>#DIV/0!</v>
      </c>
      <c r="E27" s="2">
        <f t="shared" ref="E27:E32" si="6">SUM(F27+G27+H27)</f>
        <v>0</v>
      </c>
      <c r="F27" s="2"/>
      <c r="G27" s="2"/>
      <c r="H27" s="2"/>
      <c r="I27" s="4" t="e">
        <f t="shared" ref="I27:I32" si="7">(F27+G27)/E27*100</f>
        <v>#DIV/0!</v>
      </c>
      <c r="J27" s="4" t="e">
        <f t="shared" ref="J27:J32" si="8">F27/E27*100</f>
        <v>#DIV/0!</v>
      </c>
      <c r="K27" s="4" t="e">
        <f t="shared" ref="K27:K32" si="9">G27/(G27+H27)*100</f>
        <v>#DIV/0!</v>
      </c>
    </row>
    <row r="28" spans="1:11" ht="20">
      <c r="A28" s="3" t="s">
        <v>24</v>
      </c>
      <c r="B28" s="2"/>
      <c r="C28" s="2"/>
      <c r="D28" s="4" t="e">
        <f t="shared" si="5"/>
        <v>#DIV/0!</v>
      </c>
      <c r="E28" s="2">
        <f t="shared" si="6"/>
        <v>0</v>
      </c>
      <c r="F28" s="2"/>
      <c r="G28" s="2"/>
      <c r="H28" s="2"/>
      <c r="I28" s="4" t="e">
        <f t="shared" si="7"/>
        <v>#DIV/0!</v>
      </c>
      <c r="J28" s="4" t="e">
        <f t="shared" si="8"/>
        <v>#DIV/0!</v>
      </c>
      <c r="K28" s="4" t="e">
        <f t="shared" si="9"/>
        <v>#DIV/0!</v>
      </c>
    </row>
    <row r="29" spans="1:11" ht="20">
      <c r="A29" s="3" t="s">
        <v>25</v>
      </c>
      <c r="B29" s="2"/>
      <c r="C29" s="2"/>
      <c r="D29" s="4" t="e">
        <f t="shared" si="5"/>
        <v>#DIV/0!</v>
      </c>
      <c r="E29" s="2">
        <f t="shared" si="6"/>
        <v>0</v>
      </c>
      <c r="F29" s="2"/>
      <c r="G29" s="2"/>
      <c r="H29" s="2"/>
      <c r="I29" s="4" t="e">
        <f t="shared" si="7"/>
        <v>#DIV/0!</v>
      </c>
      <c r="J29" s="4" t="e">
        <f t="shared" si="8"/>
        <v>#DIV/0!</v>
      </c>
      <c r="K29" s="4" t="e">
        <f t="shared" si="9"/>
        <v>#DIV/0!</v>
      </c>
    </row>
    <row r="30" spans="1:11" ht="20">
      <c r="A30" s="3" t="s">
        <v>26</v>
      </c>
      <c r="B30" s="2"/>
      <c r="C30" s="2"/>
      <c r="D30" s="4" t="e">
        <f t="shared" si="5"/>
        <v>#DIV/0!</v>
      </c>
      <c r="E30" s="2">
        <f t="shared" si="6"/>
        <v>0</v>
      </c>
      <c r="F30" s="2"/>
      <c r="G30" s="2"/>
      <c r="H30" s="2"/>
      <c r="I30" s="4" t="e">
        <f t="shared" si="7"/>
        <v>#DIV/0!</v>
      </c>
      <c r="J30" s="4" t="e">
        <f t="shared" si="8"/>
        <v>#DIV/0!</v>
      </c>
      <c r="K30" s="4" t="e">
        <f t="shared" si="9"/>
        <v>#DIV/0!</v>
      </c>
    </row>
    <row r="31" spans="1:11" ht="20">
      <c r="A31" s="3" t="s">
        <v>27</v>
      </c>
      <c r="B31" s="2"/>
      <c r="C31" s="2"/>
      <c r="D31" s="4" t="e">
        <f t="shared" si="5"/>
        <v>#DIV/0!</v>
      </c>
      <c r="E31" s="2">
        <f t="shared" si="6"/>
        <v>0</v>
      </c>
      <c r="F31" s="2"/>
      <c r="G31" s="2"/>
      <c r="H31" s="2"/>
      <c r="I31" s="4" t="e">
        <f t="shared" si="7"/>
        <v>#DIV/0!</v>
      </c>
      <c r="J31" s="4" t="e">
        <f t="shared" si="8"/>
        <v>#DIV/0!</v>
      </c>
      <c r="K31" s="4" t="e">
        <f t="shared" si="9"/>
        <v>#DIV/0!</v>
      </c>
    </row>
    <row r="32" spans="1:11" ht="20">
      <c r="A32" s="3" t="s">
        <v>31</v>
      </c>
      <c r="B32" s="2"/>
      <c r="C32" s="2"/>
      <c r="D32" s="4" t="e">
        <f t="shared" si="5"/>
        <v>#DIV/0!</v>
      </c>
      <c r="E32" s="2">
        <f t="shared" si="6"/>
        <v>0</v>
      </c>
      <c r="F32" s="2"/>
      <c r="G32" s="2"/>
      <c r="H32" s="2"/>
      <c r="I32" s="4" t="e">
        <f t="shared" si="7"/>
        <v>#DIV/0!</v>
      </c>
      <c r="J32" s="4" t="e">
        <f t="shared" si="8"/>
        <v>#DIV/0!</v>
      </c>
      <c r="K32" s="4" t="e">
        <f t="shared" si="9"/>
        <v>#DIV/0!</v>
      </c>
    </row>
  </sheetData>
  <mergeCells count="2">
    <mergeCell ref="A1:K4"/>
    <mergeCell ref="A21:K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N29" sqref="N29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12</v>
      </c>
      <c r="B6" s="2"/>
      <c r="C6" s="2"/>
      <c r="D6" s="4" t="e">
        <f>B6/C6</f>
        <v>#DIV/0!</v>
      </c>
      <c r="E6" s="2">
        <f>SUM(F6+G6+H6)</f>
        <v>0</v>
      </c>
      <c r="F6" s="2"/>
      <c r="G6" s="2"/>
      <c r="H6" s="2"/>
      <c r="I6" s="4" t="e">
        <f>(F6+G6)/E6*100</f>
        <v>#DIV/0!</v>
      </c>
      <c r="J6" s="4" t="e">
        <f>F6/E6*100</f>
        <v>#DIV/0!</v>
      </c>
      <c r="K6" s="4" t="e">
        <f>G6/(G6+H6)*100</f>
        <v>#DIV/0!</v>
      </c>
    </row>
    <row r="7" spans="1:11" ht="20">
      <c r="A7" s="3" t="s">
        <v>13</v>
      </c>
      <c r="B7" s="2"/>
      <c r="C7" s="2"/>
      <c r="D7" s="4" t="e">
        <f t="shared" ref="D7:D17" si="0">B7/C7</f>
        <v>#DIV/0!</v>
      </c>
      <c r="E7" s="2">
        <f t="shared" ref="E7:E17" si="1">SUM(F7+G7+H7)</f>
        <v>0</v>
      </c>
      <c r="F7" s="2"/>
      <c r="G7" s="2"/>
      <c r="H7" s="2"/>
      <c r="I7" s="4" t="e">
        <f t="shared" ref="I7:I17" si="2">(F7+G7)/E7*100</f>
        <v>#DIV/0!</v>
      </c>
      <c r="J7" s="4" t="e">
        <f t="shared" ref="J7:J17" si="3">F7/E7*100</f>
        <v>#DIV/0!</v>
      </c>
      <c r="K7" s="4" t="e">
        <f t="shared" ref="K7:K17" si="4">G7/(G7+H7)*100</f>
        <v>#DIV/0!</v>
      </c>
    </row>
    <row r="8" spans="1:11" ht="20">
      <c r="A8" s="3" t="s">
        <v>14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15</v>
      </c>
      <c r="B9" s="2"/>
      <c r="C9" s="2"/>
      <c r="D9" s="4" t="e">
        <f t="shared" si="0"/>
        <v>#DIV/0!</v>
      </c>
      <c r="E9" s="2">
        <f t="shared" si="1"/>
        <v>0</v>
      </c>
      <c r="F9" s="2"/>
      <c r="G9" s="2"/>
      <c r="H9" s="2"/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</row>
    <row r="10" spans="1:11" ht="20">
      <c r="A10" s="3" t="s">
        <v>16</v>
      </c>
      <c r="B10" s="2"/>
      <c r="C10" s="2"/>
      <c r="D10" s="4" t="e">
        <f t="shared" si="0"/>
        <v>#DIV/0!</v>
      </c>
      <c r="E10" s="2">
        <f t="shared" si="1"/>
        <v>0</v>
      </c>
      <c r="F10" s="2"/>
      <c r="G10" s="2"/>
      <c r="H10" s="2"/>
      <c r="I10" s="4" t="e">
        <f t="shared" si="2"/>
        <v>#DIV/0!</v>
      </c>
      <c r="J10" s="4" t="e">
        <f t="shared" si="3"/>
        <v>#DIV/0!</v>
      </c>
      <c r="K10" s="4" t="e">
        <f t="shared" si="4"/>
        <v>#DIV/0!</v>
      </c>
    </row>
    <row r="11" spans="1:11" ht="20">
      <c r="A11" s="3" t="s">
        <v>17</v>
      </c>
      <c r="B11" s="2"/>
      <c r="C11" s="2"/>
      <c r="D11" s="4" t="e">
        <f t="shared" si="0"/>
        <v>#DIV/0!</v>
      </c>
      <c r="E11" s="2">
        <f t="shared" si="1"/>
        <v>0</v>
      </c>
      <c r="F11" s="2"/>
      <c r="G11" s="2"/>
      <c r="H11" s="2"/>
      <c r="I11" s="4" t="e">
        <f t="shared" si="2"/>
        <v>#DIV/0!</v>
      </c>
      <c r="J11" s="4" t="e">
        <f t="shared" si="3"/>
        <v>#DIV/0!</v>
      </c>
      <c r="K11" s="4" t="e">
        <f t="shared" si="4"/>
        <v>#DIV/0!</v>
      </c>
    </row>
    <row r="12" spans="1:11" ht="20">
      <c r="A12" s="3" t="s">
        <v>18</v>
      </c>
      <c r="B12" s="2"/>
      <c r="C12" s="2"/>
      <c r="D12" s="4" t="e">
        <f t="shared" si="0"/>
        <v>#DIV/0!</v>
      </c>
      <c r="E12" s="2">
        <f t="shared" si="1"/>
        <v>0</v>
      </c>
      <c r="F12" s="2"/>
      <c r="G12" s="2"/>
      <c r="H12" s="2"/>
      <c r="I12" s="4" t="e">
        <f t="shared" si="2"/>
        <v>#DIV/0!</v>
      </c>
      <c r="J12" s="4" t="e">
        <f t="shared" si="3"/>
        <v>#DIV/0!</v>
      </c>
      <c r="K12" s="4" t="e">
        <f t="shared" si="4"/>
        <v>#DIV/0!</v>
      </c>
    </row>
    <row r="13" spans="1:11" ht="20">
      <c r="A13" s="3" t="s">
        <v>19</v>
      </c>
      <c r="B13" s="2"/>
      <c r="C13" s="2"/>
      <c r="D13" s="4" t="e">
        <f t="shared" si="0"/>
        <v>#DIV/0!</v>
      </c>
      <c r="E13" s="2">
        <f t="shared" si="1"/>
        <v>0</v>
      </c>
      <c r="F13" s="2"/>
      <c r="G13" s="2"/>
      <c r="H13" s="2"/>
      <c r="I13" s="4" t="e">
        <f t="shared" si="2"/>
        <v>#DIV/0!</v>
      </c>
      <c r="J13" s="4" t="e">
        <f t="shared" si="3"/>
        <v>#DIV/0!</v>
      </c>
      <c r="K13" s="4" t="e">
        <f t="shared" si="4"/>
        <v>#DIV/0!</v>
      </c>
    </row>
    <row r="14" spans="1:11" ht="20">
      <c r="A14" s="3" t="s">
        <v>20</v>
      </c>
      <c r="B14" s="2"/>
      <c r="C14" s="2"/>
      <c r="D14" s="4" t="e">
        <f t="shared" si="0"/>
        <v>#DIV/0!</v>
      </c>
      <c r="E14" s="2">
        <f t="shared" si="1"/>
        <v>0</v>
      </c>
      <c r="F14" s="2"/>
      <c r="G14" s="2"/>
      <c r="H14" s="2"/>
      <c r="I14" s="4" t="e">
        <f t="shared" si="2"/>
        <v>#DIV/0!</v>
      </c>
      <c r="J14" s="4" t="e">
        <f t="shared" si="3"/>
        <v>#DIV/0!</v>
      </c>
      <c r="K14" s="4" t="e">
        <f t="shared" si="4"/>
        <v>#DIV/0!</v>
      </c>
    </row>
    <row r="15" spans="1:11" ht="20">
      <c r="A15" s="3" t="s">
        <v>28</v>
      </c>
      <c r="B15" s="2"/>
      <c r="C15" s="2"/>
      <c r="D15" s="4" t="e">
        <f t="shared" si="0"/>
        <v>#DIV/0!</v>
      </c>
      <c r="E15" s="2">
        <f t="shared" si="1"/>
        <v>0</v>
      </c>
      <c r="F15" s="2"/>
      <c r="G15" s="2"/>
      <c r="H15" s="2"/>
      <c r="I15" s="4" t="e">
        <f t="shared" si="2"/>
        <v>#DIV/0!</v>
      </c>
      <c r="J15" s="4" t="e">
        <f t="shared" si="3"/>
        <v>#DIV/0!</v>
      </c>
      <c r="K15" s="4" t="e">
        <f t="shared" si="4"/>
        <v>#DIV/0!</v>
      </c>
    </row>
    <row r="16" spans="1:11" ht="20">
      <c r="A16" s="3" t="s">
        <v>29</v>
      </c>
      <c r="B16" s="2"/>
      <c r="C16" s="2"/>
      <c r="D16" s="4" t="e">
        <f t="shared" si="0"/>
        <v>#DIV/0!</v>
      </c>
      <c r="E16" s="2">
        <f t="shared" si="1"/>
        <v>0</v>
      </c>
      <c r="F16" s="2"/>
      <c r="G16" s="2"/>
      <c r="H16" s="2"/>
      <c r="I16" s="4" t="e">
        <f t="shared" si="2"/>
        <v>#DIV/0!</v>
      </c>
      <c r="J16" s="4" t="e">
        <f t="shared" si="3"/>
        <v>#DIV/0!</v>
      </c>
      <c r="K16" s="4" t="e">
        <f t="shared" si="4"/>
        <v>#DIV/0!</v>
      </c>
    </row>
    <row r="17" spans="1:11" ht="20">
      <c r="A17" s="3" t="s">
        <v>30</v>
      </c>
      <c r="B17" s="2"/>
      <c r="C17" s="2"/>
      <c r="D17" s="4" t="e">
        <f t="shared" si="0"/>
        <v>#DIV/0!</v>
      </c>
      <c r="E17" s="2">
        <f t="shared" si="1"/>
        <v>0</v>
      </c>
      <c r="F17" s="2"/>
      <c r="G17" s="2"/>
      <c r="H17" s="2"/>
      <c r="I17" s="4" t="e">
        <f t="shared" si="2"/>
        <v>#DIV/0!</v>
      </c>
      <c r="J17" s="4" t="e">
        <f t="shared" si="3"/>
        <v>#DIV/0!</v>
      </c>
      <c r="K17" s="4" t="e">
        <f t="shared" si="4"/>
        <v>#DIV/0!</v>
      </c>
    </row>
    <row r="18" spans="1:11" ht="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0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</row>
    <row r="26" spans="1:11" ht="20">
      <c r="A26" s="3" t="s">
        <v>22</v>
      </c>
      <c r="B26" s="2"/>
      <c r="C26" s="2"/>
      <c r="D26" s="4" t="e">
        <f>B26/C26</f>
        <v>#DIV/0!</v>
      </c>
      <c r="E26" s="2">
        <f>SUM(F26+G26+H26)</f>
        <v>0</v>
      </c>
      <c r="F26" s="2"/>
      <c r="G26" s="2"/>
      <c r="H26" s="2"/>
      <c r="I26" s="4" t="e">
        <f>(F26+G26)/E26*100</f>
        <v>#DIV/0!</v>
      </c>
      <c r="J26" s="4" t="e">
        <f>F26/E26*100</f>
        <v>#DIV/0!</v>
      </c>
      <c r="K26" s="4" t="e">
        <f>G26/(G26+H26)*100</f>
        <v>#DIV/0!</v>
      </c>
    </row>
    <row r="27" spans="1:11" ht="20">
      <c r="A27" s="3" t="s">
        <v>23</v>
      </c>
      <c r="B27" s="2"/>
      <c r="C27" s="2"/>
      <c r="D27" s="4" t="e">
        <f t="shared" ref="D27:D32" si="5">B27/C27</f>
        <v>#DIV/0!</v>
      </c>
      <c r="E27" s="2">
        <f t="shared" ref="E27:E32" si="6">SUM(F27+G27+H27)</f>
        <v>0</v>
      </c>
      <c r="F27" s="2"/>
      <c r="G27" s="2"/>
      <c r="H27" s="2"/>
      <c r="I27" s="4" t="e">
        <f t="shared" ref="I27:I32" si="7">(F27+G27)/E27*100</f>
        <v>#DIV/0!</v>
      </c>
      <c r="J27" s="4" t="e">
        <f t="shared" ref="J27:J32" si="8">F27/E27*100</f>
        <v>#DIV/0!</v>
      </c>
      <c r="K27" s="4" t="e">
        <f t="shared" ref="K27:K32" si="9">G27/(G27+H27)*100</f>
        <v>#DIV/0!</v>
      </c>
    </row>
    <row r="28" spans="1:11" ht="20">
      <c r="A28" s="3" t="s">
        <v>24</v>
      </c>
      <c r="B28" s="2"/>
      <c r="C28" s="2"/>
      <c r="D28" s="4" t="e">
        <f t="shared" si="5"/>
        <v>#DIV/0!</v>
      </c>
      <c r="E28" s="2">
        <f t="shared" si="6"/>
        <v>0</v>
      </c>
      <c r="F28" s="2"/>
      <c r="G28" s="2"/>
      <c r="H28" s="2"/>
      <c r="I28" s="4" t="e">
        <f t="shared" si="7"/>
        <v>#DIV/0!</v>
      </c>
      <c r="J28" s="4" t="e">
        <f t="shared" si="8"/>
        <v>#DIV/0!</v>
      </c>
      <c r="K28" s="4" t="e">
        <f t="shared" si="9"/>
        <v>#DIV/0!</v>
      </c>
    </row>
    <row r="29" spans="1:11" ht="20">
      <c r="A29" s="3" t="s">
        <v>25</v>
      </c>
      <c r="B29" s="2"/>
      <c r="C29" s="2"/>
      <c r="D29" s="4" t="e">
        <f t="shared" si="5"/>
        <v>#DIV/0!</v>
      </c>
      <c r="E29" s="2">
        <f t="shared" si="6"/>
        <v>0</v>
      </c>
      <c r="F29" s="2"/>
      <c r="G29" s="2"/>
      <c r="H29" s="2"/>
      <c r="I29" s="4" t="e">
        <f t="shared" si="7"/>
        <v>#DIV/0!</v>
      </c>
      <c r="J29" s="4" t="e">
        <f t="shared" si="8"/>
        <v>#DIV/0!</v>
      </c>
      <c r="K29" s="4" t="e">
        <f t="shared" si="9"/>
        <v>#DIV/0!</v>
      </c>
    </row>
    <row r="30" spans="1:11" ht="20">
      <c r="A30" s="3" t="s">
        <v>26</v>
      </c>
      <c r="B30" s="2"/>
      <c r="C30" s="2"/>
      <c r="D30" s="4" t="e">
        <f t="shared" si="5"/>
        <v>#DIV/0!</v>
      </c>
      <c r="E30" s="2">
        <f t="shared" si="6"/>
        <v>0</v>
      </c>
      <c r="F30" s="2"/>
      <c r="G30" s="2"/>
      <c r="H30" s="2"/>
      <c r="I30" s="4" t="e">
        <f t="shared" si="7"/>
        <v>#DIV/0!</v>
      </c>
      <c r="J30" s="4" t="e">
        <f t="shared" si="8"/>
        <v>#DIV/0!</v>
      </c>
      <c r="K30" s="4" t="e">
        <f t="shared" si="9"/>
        <v>#DIV/0!</v>
      </c>
    </row>
    <row r="31" spans="1:11" ht="20">
      <c r="A31" s="3" t="s">
        <v>27</v>
      </c>
      <c r="B31" s="2"/>
      <c r="C31" s="2"/>
      <c r="D31" s="4" t="e">
        <f t="shared" si="5"/>
        <v>#DIV/0!</v>
      </c>
      <c r="E31" s="2">
        <f t="shared" si="6"/>
        <v>0</v>
      </c>
      <c r="F31" s="2"/>
      <c r="G31" s="2"/>
      <c r="H31" s="2"/>
      <c r="I31" s="4" t="e">
        <f t="shared" si="7"/>
        <v>#DIV/0!</v>
      </c>
      <c r="J31" s="4" t="e">
        <f t="shared" si="8"/>
        <v>#DIV/0!</v>
      </c>
      <c r="K31" s="4" t="e">
        <f t="shared" si="9"/>
        <v>#DIV/0!</v>
      </c>
    </row>
    <row r="32" spans="1:11" ht="20">
      <c r="A32" s="3" t="s">
        <v>31</v>
      </c>
      <c r="B32" s="2"/>
      <c r="C32" s="2"/>
      <c r="D32" s="4" t="e">
        <f t="shared" si="5"/>
        <v>#DIV/0!</v>
      </c>
      <c r="E32" s="2">
        <f t="shared" si="6"/>
        <v>0</v>
      </c>
      <c r="F32" s="2"/>
      <c r="G32" s="2"/>
      <c r="H32" s="2"/>
      <c r="I32" s="4" t="e">
        <f t="shared" si="7"/>
        <v>#DIV/0!</v>
      </c>
      <c r="J32" s="4" t="e">
        <f t="shared" si="8"/>
        <v>#DIV/0!</v>
      </c>
      <c r="K32" s="4" t="e">
        <f t="shared" si="9"/>
        <v>#DIV/0!</v>
      </c>
    </row>
  </sheetData>
  <mergeCells count="2">
    <mergeCell ref="A1:K4"/>
    <mergeCell ref="A21:K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N31" sqref="N31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12</v>
      </c>
      <c r="B6" s="2"/>
      <c r="C6" s="2"/>
      <c r="D6" s="4" t="e">
        <f>B6/C6</f>
        <v>#DIV/0!</v>
      </c>
      <c r="E6" s="2">
        <f>SUM(F6+G6+H6)</f>
        <v>0</v>
      </c>
      <c r="F6" s="2"/>
      <c r="G6" s="2"/>
      <c r="H6" s="2"/>
      <c r="I6" s="4" t="e">
        <f>(F6+G6)/E6*100</f>
        <v>#DIV/0!</v>
      </c>
      <c r="J6" s="4" t="e">
        <f>F6/E6*100</f>
        <v>#DIV/0!</v>
      </c>
      <c r="K6" s="4" t="e">
        <f>G6/(G6+H6)*100</f>
        <v>#DIV/0!</v>
      </c>
    </row>
    <row r="7" spans="1:11" ht="20">
      <c r="A7" s="3" t="s">
        <v>13</v>
      </c>
      <c r="B7" s="2"/>
      <c r="C7" s="2"/>
      <c r="D7" s="4" t="e">
        <f t="shared" ref="D7:D17" si="0">B7/C7</f>
        <v>#DIV/0!</v>
      </c>
      <c r="E7" s="2">
        <f t="shared" ref="E7:E17" si="1">SUM(F7+G7+H7)</f>
        <v>0</v>
      </c>
      <c r="F7" s="2"/>
      <c r="G7" s="2"/>
      <c r="H7" s="2"/>
      <c r="I7" s="4" t="e">
        <f t="shared" ref="I7:I17" si="2">(F7+G7)/E7*100</f>
        <v>#DIV/0!</v>
      </c>
      <c r="J7" s="4" t="e">
        <f t="shared" ref="J7:J17" si="3">F7/E7*100</f>
        <v>#DIV/0!</v>
      </c>
      <c r="K7" s="4" t="e">
        <f t="shared" ref="K7:K17" si="4">G7/(G7+H7)*100</f>
        <v>#DIV/0!</v>
      </c>
    </row>
    <row r="8" spans="1:11" ht="20">
      <c r="A8" s="3" t="s">
        <v>14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15</v>
      </c>
      <c r="B9" s="2"/>
      <c r="C9" s="2"/>
      <c r="D9" s="4" t="e">
        <f t="shared" si="0"/>
        <v>#DIV/0!</v>
      </c>
      <c r="E9" s="2">
        <f t="shared" si="1"/>
        <v>0</v>
      </c>
      <c r="F9" s="2"/>
      <c r="G9" s="2"/>
      <c r="H9" s="2"/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</row>
    <row r="10" spans="1:11" ht="20">
      <c r="A10" s="3" t="s">
        <v>16</v>
      </c>
      <c r="B10" s="2"/>
      <c r="C10" s="2"/>
      <c r="D10" s="4" t="e">
        <f t="shared" si="0"/>
        <v>#DIV/0!</v>
      </c>
      <c r="E10" s="2">
        <f t="shared" si="1"/>
        <v>0</v>
      </c>
      <c r="F10" s="2"/>
      <c r="G10" s="2"/>
      <c r="H10" s="2"/>
      <c r="I10" s="4" t="e">
        <f t="shared" si="2"/>
        <v>#DIV/0!</v>
      </c>
      <c r="J10" s="4" t="e">
        <f t="shared" si="3"/>
        <v>#DIV/0!</v>
      </c>
      <c r="K10" s="4" t="e">
        <f t="shared" si="4"/>
        <v>#DIV/0!</v>
      </c>
    </row>
    <row r="11" spans="1:11" ht="20">
      <c r="A11" s="3" t="s">
        <v>17</v>
      </c>
      <c r="B11" s="2"/>
      <c r="C11" s="2"/>
      <c r="D11" s="4" t="e">
        <f t="shared" si="0"/>
        <v>#DIV/0!</v>
      </c>
      <c r="E11" s="2">
        <f t="shared" si="1"/>
        <v>0</v>
      </c>
      <c r="F11" s="2"/>
      <c r="G11" s="2"/>
      <c r="H11" s="2"/>
      <c r="I11" s="4" t="e">
        <f t="shared" si="2"/>
        <v>#DIV/0!</v>
      </c>
      <c r="J11" s="4" t="e">
        <f t="shared" si="3"/>
        <v>#DIV/0!</v>
      </c>
      <c r="K11" s="4" t="e">
        <f t="shared" si="4"/>
        <v>#DIV/0!</v>
      </c>
    </row>
    <row r="12" spans="1:11" ht="20">
      <c r="A12" s="3" t="s">
        <v>18</v>
      </c>
      <c r="B12" s="2"/>
      <c r="C12" s="2"/>
      <c r="D12" s="4" t="e">
        <f t="shared" si="0"/>
        <v>#DIV/0!</v>
      </c>
      <c r="E12" s="2">
        <f t="shared" si="1"/>
        <v>0</v>
      </c>
      <c r="F12" s="2"/>
      <c r="G12" s="2"/>
      <c r="H12" s="2"/>
      <c r="I12" s="4" t="e">
        <f t="shared" si="2"/>
        <v>#DIV/0!</v>
      </c>
      <c r="J12" s="4" t="e">
        <f t="shared" si="3"/>
        <v>#DIV/0!</v>
      </c>
      <c r="K12" s="4" t="e">
        <f t="shared" si="4"/>
        <v>#DIV/0!</v>
      </c>
    </row>
    <row r="13" spans="1:11" ht="20">
      <c r="A13" s="3" t="s">
        <v>19</v>
      </c>
      <c r="B13" s="2"/>
      <c r="C13" s="2"/>
      <c r="D13" s="4" t="e">
        <f t="shared" si="0"/>
        <v>#DIV/0!</v>
      </c>
      <c r="E13" s="2">
        <f t="shared" si="1"/>
        <v>0</v>
      </c>
      <c r="F13" s="2"/>
      <c r="G13" s="2"/>
      <c r="H13" s="2"/>
      <c r="I13" s="4" t="e">
        <f t="shared" si="2"/>
        <v>#DIV/0!</v>
      </c>
      <c r="J13" s="4" t="e">
        <f t="shared" si="3"/>
        <v>#DIV/0!</v>
      </c>
      <c r="K13" s="4" t="e">
        <f t="shared" si="4"/>
        <v>#DIV/0!</v>
      </c>
    </row>
    <row r="14" spans="1:11" ht="20">
      <c r="A14" s="3" t="s">
        <v>20</v>
      </c>
      <c r="B14" s="2"/>
      <c r="C14" s="2"/>
      <c r="D14" s="4" t="e">
        <f t="shared" si="0"/>
        <v>#DIV/0!</v>
      </c>
      <c r="E14" s="2">
        <f t="shared" si="1"/>
        <v>0</v>
      </c>
      <c r="F14" s="2"/>
      <c r="G14" s="2"/>
      <c r="H14" s="2"/>
      <c r="I14" s="4" t="e">
        <f t="shared" si="2"/>
        <v>#DIV/0!</v>
      </c>
      <c r="J14" s="4" t="e">
        <f t="shared" si="3"/>
        <v>#DIV/0!</v>
      </c>
      <c r="K14" s="4" t="e">
        <f t="shared" si="4"/>
        <v>#DIV/0!</v>
      </c>
    </row>
    <row r="15" spans="1:11" ht="20">
      <c r="A15" s="3" t="s">
        <v>28</v>
      </c>
      <c r="B15" s="2"/>
      <c r="C15" s="2"/>
      <c r="D15" s="4" t="e">
        <f t="shared" si="0"/>
        <v>#DIV/0!</v>
      </c>
      <c r="E15" s="2">
        <f t="shared" si="1"/>
        <v>0</v>
      </c>
      <c r="F15" s="2"/>
      <c r="G15" s="2"/>
      <c r="H15" s="2"/>
      <c r="I15" s="4" t="e">
        <f t="shared" si="2"/>
        <v>#DIV/0!</v>
      </c>
      <c r="J15" s="4" t="e">
        <f t="shared" si="3"/>
        <v>#DIV/0!</v>
      </c>
      <c r="K15" s="4" t="e">
        <f t="shared" si="4"/>
        <v>#DIV/0!</v>
      </c>
    </row>
    <row r="16" spans="1:11" ht="20">
      <c r="A16" s="3" t="s">
        <v>29</v>
      </c>
      <c r="B16" s="2"/>
      <c r="C16" s="2"/>
      <c r="D16" s="4" t="e">
        <f t="shared" si="0"/>
        <v>#DIV/0!</v>
      </c>
      <c r="E16" s="2">
        <f t="shared" si="1"/>
        <v>0</v>
      </c>
      <c r="F16" s="2"/>
      <c r="G16" s="2"/>
      <c r="H16" s="2"/>
      <c r="I16" s="4" t="e">
        <f t="shared" si="2"/>
        <v>#DIV/0!</v>
      </c>
      <c r="J16" s="4" t="e">
        <f t="shared" si="3"/>
        <v>#DIV/0!</v>
      </c>
      <c r="K16" s="4" t="e">
        <f t="shared" si="4"/>
        <v>#DIV/0!</v>
      </c>
    </row>
    <row r="17" spans="1:11" ht="20">
      <c r="A17" s="3" t="s">
        <v>30</v>
      </c>
      <c r="B17" s="2"/>
      <c r="C17" s="2"/>
      <c r="D17" s="4" t="e">
        <f t="shared" si="0"/>
        <v>#DIV/0!</v>
      </c>
      <c r="E17" s="2">
        <f t="shared" si="1"/>
        <v>0</v>
      </c>
      <c r="F17" s="2"/>
      <c r="G17" s="2"/>
      <c r="H17" s="2"/>
      <c r="I17" s="4" t="e">
        <f t="shared" si="2"/>
        <v>#DIV/0!</v>
      </c>
      <c r="J17" s="4" t="e">
        <f t="shared" si="3"/>
        <v>#DIV/0!</v>
      </c>
      <c r="K17" s="4" t="e">
        <f t="shared" si="4"/>
        <v>#DIV/0!</v>
      </c>
    </row>
    <row r="18" spans="1:11" ht="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0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</row>
    <row r="26" spans="1:11" ht="20">
      <c r="A26" s="3" t="s">
        <v>22</v>
      </c>
      <c r="B26" s="2"/>
      <c r="C26" s="2"/>
      <c r="D26" s="4" t="e">
        <f>B26/C26</f>
        <v>#DIV/0!</v>
      </c>
      <c r="E26" s="2">
        <f>SUM(F26+G26+H26)</f>
        <v>0</v>
      </c>
      <c r="F26" s="2"/>
      <c r="G26" s="2"/>
      <c r="H26" s="2"/>
      <c r="I26" s="4" t="e">
        <f>(F26+G26)/E26*100</f>
        <v>#DIV/0!</v>
      </c>
      <c r="J26" s="4" t="e">
        <f>F26/E26*100</f>
        <v>#DIV/0!</v>
      </c>
      <c r="K26" s="4" t="e">
        <f>G26/(G26+H26)*100</f>
        <v>#DIV/0!</v>
      </c>
    </row>
    <row r="27" spans="1:11" ht="20">
      <c r="A27" s="3" t="s">
        <v>23</v>
      </c>
      <c r="B27" s="2"/>
      <c r="C27" s="2"/>
      <c r="D27" s="4" t="e">
        <f t="shared" ref="D27:D32" si="5">B27/C27</f>
        <v>#DIV/0!</v>
      </c>
      <c r="E27" s="2">
        <f t="shared" ref="E27:E32" si="6">SUM(F27+G27+H27)</f>
        <v>0</v>
      </c>
      <c r="F27" s="2"/>
      <c r="G27" s="2"/>
      <c r="H27" s="2"/>
      <c r="I27" s="4" t="e">
        <f t="shared" ref="I27:I32" si="7">(F27+G27)/E27*100</f>
        <v>#DIV/0!</v>
      </c>
      <c r="J27" s="4" t="e">
        <f t="shared" ref="J27:J32" si="8">F27/E27*100</f>
        <v>#DIV/0!</v>
      </c>
      <c r="K27" s="4" t="e">
        <f t="shared" ref="K27:K32" si="9">G27/(G27+H27)*100</f>
        <v>#DIV/0!</v>
      </c>
    </row>
    <row r="28" spans="1:11" ht="20">
      <c r="A28" s="3" t="s">
        <v>24</v>
      </c>
      <c r="B28" s="2"/>
      <c r="C28" s="2"/>
      <c r="D28" s="4" t="e">
        <f t="shared" si="5"/>
        <v>#DIV/0!</v>
      </c>
      <c r="E28" s="2">
        <f t="shared" si="6"/>
        <v>0</v>
      </c>
      <c r="F28" s="2"/>
      <c r="G28" s="2"/>
      <c r="H28" s="2"/>
      <c r="I28" s="4" t="e">
        <f t="shared" si="7"/>
        <v>#DIV/0!</v>
      </c>
      <c r="J28" s="4" t="e">
        <f t="shared" si="8"/>
        <v>#DIV/0!</v>
      </c>
      <c r="K28" s="4" t="e">
        <f t="shared" si="9"/>
        <v>#DIV/0!</v>
      </c>
    </row>
    <row r="29" spans="1:11" ht="20">
      <c r="A29" s="3" t="s">
        <v>25</v>
      </c>
      <c r="B29" s="2"/>
      <c r="C29" s="2"/>
      <c r="D29" s="4" t="e">
        <f t="shared" si="5"/>
        <v>#DIV/0!</v>
      </c>
      <c r="E29" s="2">
        <f t="shared" si="6"/>
        <v>0</v>
      </c>
      <c r="F29" s="2"/>
      <c r="G29" s="2"/>
      <c r="H29" s="2"/>
      <c r="I29" s="4" t="e">
        <f t="shared" si="7"/>
        <v>#DIV/0!</v>
      </c>
      <c r="J29" s="4" t="e">
        <f t="shared" si="8"/>
        <v>#DIV/0!</v>
      </c>
      <c r="K29" s="4" t="e">
        <f t="shared" si="9"/>
        <v>#DIV/0!</v>
      </c>
    </row>
    <row r="30" spans="1:11" ht="20">
      <c r="A30" s="3" t="s">
        <v>26</v>
      </c>
      <c r="B30" s="2"/>
      <c r="C30" s="2"/>
      <c r="D30" s="4" t="e">
        <f t="shared" si="5"/>
        <v>#DIV/0!</v>
      </c>
      <c r="E30" s="2">
        <f t="shared" si="6"/>
        <v>0</v>
      </c>
      <c r="F30" s="2"/>
      <c r="G30" s="2"/>
      <c r="H30" s="2"/>
      <c r="I30" s="4" t="e">
        <f t="shared" si="7"/>
        <v>#DIV/0!</v>
      </c>
      <c r="J30" s="4" t="e">
        <f t="shared" si="8"/>
        <v>#DIV/0!</v>
      </c>
      <c r="K30" s="4" t="e">
        <f t="shared" si="9"/>
        <v>#DIV/0!</v>
      </c>
    </row>
    <row r="31" spans="1:11" ht="20">
      <c r="A31" s="3" t="s">
        <v>27</v>
      </c>
      <c r="B31" s="2"/>
      <c r="C31" s="2"/>
      <c r="D31" s="4" t="e">
        <f t="shared" si="5"/>
        <v>#DIV/0!</v>
      </c>
      <c r="E31" s="2">
        <f t="shared" si="6"/>
        <v>0</v>
      </c>
      <c r="F31" s="2"/>
      <c r="G31" s="2"/>
      <c r="H31" s="2"/>
      <c r="I31" s="4" t="e">
        <f t="shared" si="7"/>
        <v>#DIV/0!</v>
      </c>
      <c r="J31" s="4" t="e">
        <f t="shared" si="8"/>
        <v>#DIV/0!</v>
      </c>
      <c r="K31" s="4" t="e">
        <f t="shared" si="9"/>
        <v>#DIV/0!</v>
      </c>
    </row>
    <row r="32" spans="1:11" ht="20">
      <c r="A32" s="3" t="s">
        <v>31</v>
      </c>
      <c r="B32" s="2"/>
      <c r="C32" s="2"/>
      <c r="D32" s="4" t="e">
        <f t="shared" si="5"/>
        <v>#DIV/0!</v>
      </c>
      <c r="E32" s="2">
        <f t="shared" si="6"/>
        <v>0</v>
      </c>
      <c r="F32" s="2"/>
      <c r="G32" s="2"/>
      <c r="H32" s="2"/>
      <c r="I32" s="4" t="e">
        <f t="shared" si="7"/>
        <v>#DIV/0!</v>
      </c>
      <c r="J32" s="4" t="e">
        <f t="shared" si="8"/>
        <v>#DIV/0!</v>
      </c>
      <c r="K32" s="4" t="e">
        <f t="shared" si="9"/>
        <v>#DIV/0!</v>
      </c>
    </row>
  </sheetData>
  <mergeCells count="2">
    <mergeCell ref="A1:K4"/>
    <mergeCell ref="A21:K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9" workbookViewId="0">
      <selection activeCell="L30" sqref="L30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12</v>
      </c>
      <c r="B6" s="2"/>
      <c r="C6" s="2"/>
      <c r="D6" s="4" t="e">
        <f>B6/C6</f>
        <v>#DIV/0!</v>
      </c>
      <c r="E6" s="2">
        <f>SUM(F6+G6+H6)</f>
        <v>0</v>
      </c>
      <c r="F6" s="2"/>
      <c r="G6" s="2"/>
      <c r="H6" s="2"/>
      <c r="I6" s="4" t="e">
        <f>(F6+G6)/E6*100</f>
        <v>#DIV/0!</v>
      </c>
      <c r="J6" s="4" t="e">
        <f>F6/E6*100</f>
        <v>#DIV/0!</v>
      </c>
      <c r="K6" s="4" t="e">
        <f>G6/(G6+H6)*100</f>
        <v>#DIV/0!</v>
      </c>
    </row>
    <row r="7" spans="1:11" ht="20">
      <c r="A7" s="3" t="s">
        <v>13</v>
      </c>
      <c r="B7" s="2"/>
      <c r="C7" s="2"/>
      <c r="D7" s="4" t="e">
        <f t="shared" ref="D7:D17" si="0">B7/C7</f>
        <v>#DIV/0!</v>
      </c>
      <c r="E7" s="2">
        <f t="shared" ref="E7:E17" si="1">SUM(F7+G7+H7)</f>
        <v>0</v>
      </c>
      <c r="F7" s="2"/>
      <c r="G7" s="2"/>
      <c r="H7" s="2"/>
      <c r="I7" s="4" t="e">
        <f t="shared" ref="I7:I17" si="2">(F7+G7)/E7*100</f>
        <v>#DIV/0!</v>
      </c>
      <c r="J7" s="4" t="e">
        <f t="shared" ref="J7:J17" si="3">F7/E7*100</f>
        <v>#DIV/0!</v>
      </c>
      <c r="K7" s="4" t="e">
        <f t="shared" ref="K7:K17" si="4">G7/(G7+H7)*100</f>
        <v>#DIV/0!</v>
      </c>
    </row>
    <row r="8" spans="1:11" ht="20">
      <c r="A8" s="3" t="s">
        <v>14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15</v>
      </c>
      <c r="B9" s="2"/>
      <c r="C9" s="2"/>
      <c r="D9" s="4" t="e">
        <f t="shared" si="0"/>
        <v>#DIV/0!</v>
      </c>
      <c r="E9" s="2">
        <f t="shared" si="1"/>
        <v>0</v>
      </c>
      <c r="F9" s="2"/>
      <c r="G9" s="2"/>
      <c r="H9" s="2"/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</row>
    <row r="10" spans="1:11" ht="20">
      <c r="A10" s="3" t="s">
        <v>16</v>
      </c>
      <c r="B10" s="2"/>
      <c r="C10" s="2"/>
      <c r="D10" s="4" t="e">
        <f t="shared" si="0"/>
        <v>#DIV/0!</v>
      </c>
      <c r="E10" s="2">
        <f t="shared" si="1"/>
        <v>0</v>
      </c>
      <c r="F10" s="2"/>
      <c r="G10" s="2"/>
      <c r="H10" s="2"/>
      <c r="I10" s="4" t="e">
        <f t="shared" si="2"/>
        <v>#DIV/0!</v>
      </c>
      <c r="J10" s="4" t="e">
        <f t="shared" si="3"/>
        <v>#DIV/0!</v>
      </c>
      <c r="K10" s="4" t="e">
        <f t="shared" si="4"/>
        <v>#DIV/0!</v>
      </c>
    </row>
    <row r="11" spans="1:11" ht="20">
      <c r="A11" s="3" t="s">
        <v>17</v>
      </c>
      <c r="B11" s="2"/>
      <c r="C11" s="2"/>
      <c r="D11" s="4" t="e">
        <f t="shared" si="0"/>
        <v>#DIV/0!</v>
      </c>
      <c r="E11" s="2">
        <f t="shared" si="1"/>
        <v>0</v>
      </c>
      <c r="F11" s="2"/>
      <c r="G11" s="2"/>
      <c r="H11" s="2"/>
      <c r="I11" s="4" t="e">
        <f t="shared" si="2"/>
        <v>#DIV/0!</v>
      </c>
      <c r="J11" s="4" t="e">
        <f t="shared" si="3"/>
        <v>#DIV/0!</v>
      </c>
      <c r="K11" s="4" t="e">
        <f t="shared" si="4"/>
        <v>#DIV/0!</v>
      </c>
    </row>
    <row r="12" spans="1:11" ht="20">
      <c r="A12" s="3" t="s">
        <v>18</v>
      </c>
      <c r="B12" s="2"/>
      <c r="C12" s="2"/>
      <c r="D12" s="4" t="e">
        <f t="shared" si="0"/>
        <v>#DIV/0!</v>
      </c>
      <c r="E12" s="2">
        <f t="shared" si="1"/>
        <v>0</v>
      </c>
      <c r="F12" s="2"/>
      <c r="G12" s="2"/>
      <c r="H12" s="2"/>
      <c r="I12" s="4" t="e">
        <f t="shared" si="2"/>
        <v>#DIV/0!</v>
      </c>
      <c r="J12" s="4" t="e">
        <f t="shared" si="3"/>
        <v>#DIV/0!</v>
      </c>
      <c r="K12" s="4" t="e">
        <f t="shared" si="4"/>
        <v>#DIV/0!</v>
      </c>
    </row>
    <row r="13" spans="1:11" ht="20">
      <c r="A13" s="3" t="s">
        <v>19</v>
      </c>
      <c r="B13" s="2"/>
      <c r="C13" s="2"/>
      <c r="D13" s="4" t="e">
        <f t="shared" si="0"/>
        <v>#DIV/0!</v>
      </c>
      <c r="E13" s="2">
        <f t="shared" si="1"/>
        <v>0</v>
      </c>
      <c r="F13" s="2"/>
      <c r="G13" s="2"/>
      <c r="H13" s="2"/>
      <c r="I13" s="4" t="e">
        <f t="shared" si="2"/>
        <v>#DIV/0!</v>
      </c>
      <c r="J13" s="4" t="e">
        <f t="shared" si="3"/>
        <v>#DIV/0!</v>
      </c>
      <c r="K13" s="4" t="e">
        <f t="shared" si="4"/>
        <v>#DIV/0!</v>
      </c>
    </row>
    <row r="14" spans="1:11" ht="20">
      <c r="A14" s="3" t="s">
        <v>20</v>
      </c>
      <c r="B14" s="2"/>
      <c r="C14" s="2"/>
      <c r="D14" s="4" t="e">
        <f t="shared" si="0"/>
        <v>#DIV/0!</v>
      </c>
      <c r="E14" s="2">
        <f t="shared" si="1"/>
        <v>0</v>
      </c>
      <c r="F14" s="2"/>
      <c r="G14" s="2"/>
      <c r="H14" s="2"/>
      <c r="I14" s="4" t="e">
        <f t="shared" si="2"/>
        <v>#DIV/0!</v>
      </c>
      <c r="J14" s="4" t="e">
        <f t="shared" si="3"/>
        <v>#DIV/0!</v>
      </c>
      <c r="K14" s="4" t="e">
        <f t="shared" si="4"/>
        <v>#DIV/0!</v>
      </c>
    </row>
    <row r="15" spans="1:11" ht="20">
      <c r="A15" s="3" t="s">
        <v>28</v>
      </c>
      <c r="B15" s="2"/>
      <c r="C15" s="2"/>
      <c r="D15" s="4" t="e">
        <f t="shared" si="0"/>
        <v>#DIV/0!</v>
      </c>
      <c r="E15" s="2">
        <f t="shared" si="1"/>
        <v>0</v>
      </c>
      <c r="F15" s="2"/>
      <c r="G15" s="2"/>
      <c r="H15" s="2"/>
      <c r="I15" s="4" t="e">
        <f t="shared" si="2"/>
        <v>#DIV/0!</v>
      </c>
      <c r="J15" s="4" t="e">
        <f t="shared" si="3"/>
        <v>#DIV/0!</v>
      </c>
      <c r="K15" s="4" t="e">
        <f t="shared" si="4"/>
        <v>#DIV/0!</v>
      </c>
    </row>
    <row r="16" spans="1:11" ht="20">
      <c r="A16" s="3" t="s">
        <v>29</v>
      </c>
      <c r="B16" s="2"/>
      <c r="C16" s="2"/>
      <c r="D16" s="4" t="e">
        <f t="shared" si="0"/>
        <v>#DIV/0!</v>
      </c>
      <c r="E16" s="2">
        <f t="shared" si="1"/>
        <v>0</v>
      </c>
      <c r="F16" s="2"/>
      <c r="G16" s="2"/>
      <c r="H16" s="2"/>
      <c r="I16" s="4" t="e">
        <f t="shared" si="2"/>
        <v>#DIV/0!</v>
      </c>
      <c r="J16" s="4" t="e">
        <f t="shared" si="3"/>
        <v>#DIV/0!</v>
      </c>
      <c r="K16" s="4" t="e">
        <f t="shared" si="4"/>
        <v>#DIV/0!</v>
      </c>
    </row>
    <row r="17" spans="1:11" ht="20">
      <c r="A17" s="3" t="s">
        <v>30</v>
      </c>
      <c r="B17" s="2"/>
      <c r="C17" s="2"/>
      <c r="D17" s="4" t="e">
        <f t="shared" si="0"/>
        <v>#DIV/0!</v>
      </c>
      <c r="E17" s="2">
        <f t="shared" si="1"/>
        <v>0</v>
      </c>
      <c r="F17" s="2"/>
      <c r="G17" s="2"/>
      <c r="H17" s="2"/>
      <c r="I17" s="4" t="e">
        <f t="shared" si="2"/>
        <v>#DIV/0!</v>
      </c>
      <c r="J17" s="4" t="e">
        <f t="shared" si="3"/>
        <v>#DIV/0!</v>
      </c>
      <c r="K17" s="4" t="e">
        <f t="shared" si="4"/>
        <v>#DIV/0!</v>
      </c>
    </row>
    <row r="18" spans="1:11" ht="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0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</row>
    <row r="26" spans="1:11" ht="20">
      <c r="A26" s="3" t="s">
        <v>22</v>
      </c>
      <c r="B26" s="2"/>
      <c r="C26" s="2"/>
      <c r="D26" s="4" t="e">
        <f>B26/C26</f>
        <v>#DIV/0!</v>
      </c>
      <c r="E26" s="2">
        <f>SUM(F26+G26+H26)</f>
        <v>0</v>
      </c>
      <c r="F26" s="2"/>
      <c r="G26" s="2"/>
      <c r="H26" s="2"/>
      <c r="I26" s="4" t="e">
        <f>(F26+G26)/E26*100</f>
        <v>#DIV/0!</v>
      </c>
      <c r="J26" s="4" t="e">
        <f>F26/E26*100</f>
        <v>#DIV/0!</v>
      </c>
      <c r="K26" s="4" t="e">
        <f>G26/(G26+H26)*100</f>
        <v>#DIV/0!</v>
      </c>
    </row>
    <row r="27" spans="1:11" ht="20">
      <c r="A27" s="3" t="s">
        <v>23</v>
      </c>
      <c r="B27" s="2"/>
      <c r="C27" s="2"/>
      <c r="D27" s="4" t="e">
        <f t="shared" ref="D27:D32" si="5">B27/C27</f>
        <v>#DIV/0!</v>
      </c>
      <c r="E27" s="2">
        <f t="shared" ref="E27:E32" si="6">SUM(F27+G27+H27)</f>
        <v>0</v>
      </c>
      <c r="F27" s="2"/>
      <c r="G27" s="2"/>
      <c r="H27" s="2"/>
      <c r="I27" s="4" t="e">
        <f t="shared" ref="I27:I32" si="7">(F27+G27)/E27*100</f>
        <v>#DIV/0!</v>
      </c>
      <c r="J27" s="4" t="e">
        <f t="shared" ref="J27:J32" si="8">F27/E27*100</f>
        <v>#DIV/0!</v>
      </c>
      <c r="K27" s="4" t="e">
        <f t="shared" ref="K27:K32" si="9">G27/(G27+H27)*100</f>
        <v>#DIV/0!</v>
      </c>
    </row>
    <row r="28" spans="1:11" ht="20">
      <c r="A28" s="3" t="s">
        <v>24</v>
      </c>
      <c r="B28" s="2"/>
      <c r="C28" s="2"/>
      <c r="D28" s="4" t="e">
        <f t="shared" si="5"/>
        <v>#DIV/0!</v>
      </c>
      <c r="E28" s="2">
        <f t="shared" si="6"/>
        <v>0</v>
      </c>
      <c r="F28" s="2"/>
      <c r="G28" s="2"/>
      <c r="H28" s="2"/>
      <c r="I28" s="4" t="e">
        <f t="shared" si="7"/>
        <v>#DIV/0!</v>
      </c>
      <c r="J28" s="4" t="e">
        <f t="shared" si="8"/>
        <v>#DIV/0!</v>
      </c>
      <c r="K28" s="4" t="e">
        <f t="shared" si="9"/>
        <v>#DIV/0!</v>
      </c>
    </row>
    <row r="29" spans="1:11" ht="20">
      <c r="A29" s="3" t="s">
        <v>25</v>
      </c>
      <c r="B29" s="2"/>
      <c r="C29" s="2"/>
      <c r="D29" s="4" t="e">
        <f t="shared" si="5"/>
        <v>#DIV/0!</v>
      </c>
      <c r="E29" s="2">
        <f t="shared" si="6"/>
        <v>0</v>
      </c>
      <c r="F29" s="2"/>
      <c r="G29" s="2"/>
      <c r="H29" s="2"/>
      <c r="I29" s="4" t="e">
        <f t="shared" si="7"/>
        <v>#DIV/0!</v>
      </c>
      <c r="J29" s="4" t="e">
        <f t="shared" si="8"/>
        <v>#DIV/0!</v>
      </c>
      <c r="K29" s="4" t="e">
        <f t="shared" si="9"/>
        <v>#DIV/0!</v>
      </c>
    </row>
    <row r="30" spans="1:11" ht="20">
      <c r="A30" s="3" t="s">
        <v>26</v>
      </c>
      <c r="B30" s="2"/>
      <c r="C30" s="2"/>
      <c r="D30" s="4" t="e">
        <f t="shared" si="5"/>
        <v>#DIV/0!</v>
      </c>
      <c r="E30" s="2">
        <f t="shared" si="6"/>
        <v>0</v>
      </c>
      <c r="F30" s="2"/>
      <c r="G30" s="2"/>
      <c r="H30" s="2"/>
      <c r="I30" s="4" t="e">
        <f t="shared" si="7"/>
        <v>#DIV/0!</v>
      </c>
      <c r="J30" s="4" t="e">
        <f t="shared" si="8"/>
        <v>#DIV/0!</v>
      </c>
      <c r="K30" s="4" t="e">
        <f t="shared" si="9"/>
        <v>#DIV/0!</v>
      </c>
    </row>
    <row r="31" spans="1:11" ht="20">
      <c r="A31" s="3" t="s">
        <v>27</v>
      </c>
      <c r="B31" s="2"/>
      <c r="C31" s="2"/>
      <c r="D31" s="4" t="e">
        <f t="shared" si="5"/>
        <v>#DIV/0!</v>
      </c>
      <c r="E31" s="2">
        <f t="shared" si="6"/>
        <v>0</v>
      </c>
      <c r="F31" s="2"/>
      <c r="G31" s="2"/>
      <c r="H31" s="2"/>
      <c r="I31" s="4" t="e">
        <f t="shared" si="7"/>
        <v>#DIV/0!</v>
      </c>
      <c r="J31" s="4" t="e">
        <f t="shared" si="8"/>
        <v>#DIV/0!</v>
      </c>
      <c r="K31" s="4" t="e">
        <f t="shared" si="9"/>
        <v>#DIV/0!</v>
      </c>
    </row>
    <row r="32" spans="1:11" ht="20">
      <c r="A32" s="3" t="s">
        <v>31</v>
      </c>
      <c r="B32" s="2"/>
      <c r="C32" s="2"/>
      <c r="D32" s="4" t="e">
        <f t="shared" si="5"/>
        <v>#DIV/0!</v>
      </c>
      <c r="E32" s="2">
        <f t="shared" si="6"/>
        <v>0</v>
      </c>
      <c r="F32" s="2"/>
      <c r="G32" s="2"/>
      <c r="H32" s="2"/>
      <c r="I32" s="4" t="e">
        <f t="shared" si="7"/>
        <v>#DIV/0!</v>
      </c>
      <c r="J32" s="4" t="e">
        <f t="shared" si="8"/>
        <v>#DIV/0!</v>
      </c>
      <c r="K32" s="4" t="e">
        <f t="shared" si="9"/>
        <v>#DIV/0!</v>
      </c>
    </row>
  </sheetData>
  <mergeCells count="2">
    <mergeCell ref="A1:K4"/>
    <mergeCell ref="A21:K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L31" sqref="L31"/>
    </sheetView>
  </sheetViews>
  <sheetFormatPr baseColWidth="10" defaultRowHeight="15" x14ac:dyDescent="0"/>
  <cols>
    <col min="1" max="1" width="21.83203125" customWidth="1"/>
    <col min="2" max="2" width="12" customWidth="1"/>
    <col min="11" max="11" width="22.83203125" customWidth="1"/>
  </cols>
  <sheetData>
    <row r="1" spans="1:11" ht="15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20">
      <c r="A6" s="3" t="s">
        <v>12</v>
      </c>
      <c r="B6" s="2"/>
      <c r="C6" s="2"/>
      <c r="D6" s="4" t="e">
        <f>B6/C6</f>
        <v>#DIV/0!</v>
      </c>
      <c r="E6" s="2">
        <f>SUM(F6+G6+H6)</f>
        <v>0</v>
      </c>
      <c r="F6" s="2"/>
      <c r="G6" s="2"/>
      <c r="H6" s="2"/>
      <c r="I6" s="4" t="e">
        <f>(F6+G6)/E6*100</f>
        <v>#DIV/0!</v>
      </c>
      <c r="J6" s="4" t="e">
        <f>F6/E6*100</f>
        <v>#DIV/0!</v>
      </c>
      <c r="K6" s="4" t="e">
        <f>G6/(G6+H6)*100</f>
        <v>#DIV/0!</v>
      </c>
    </row>
    <row r="7" spans="1:11" ht="20">
      <c r="A7" s="3" t="s">
        <v>13</v>
      </c>
      <c r="B7" s="2"/>
      <c r="C7" s="2"/>
      <c r="D7" s="4" t="e">
        <f t="shared" ref="D7:D17" si="0">B7/C7</f>
        <v>#DIV/0!</v>
      </c>
      <c r="E7" s="2">
        <f t="shared" ref="E7:E17" si="1">SUM(F7+G7+H7)</f>
        <v>0</v>
      </c>
      <c r="F7" s="2"/>
      <c r="G7" s="2"/>
      <c r="H7" s="2"/>
      <c r="I7" s="4" t="e">
        <f t="shared" ref="I7:I17" si="2">(F7+G7)/E7*100</f>
        <v>#DIV/0!</v>
      </c>
      <c r="J7" s="4" t="e">
        <f t="shared" ref="J7:J17" si="3">F7/E7*100</f>
        <v>#DIV/0!</v>
      </c>
      <c r="K7" s="4" t="e">
        <f t="shared" ref="K7:K17" si="4">G7/(G7+H7)*100</f>
        <v>#DIV/0!</v>
      </c>
    </row>
    <row r="8" spans="1:11" ht="20">
      <c r="A8" s="3" t="s">
        <v>14</v>
      </c>
      <c r="B8" s="2"/>
      <c r="C8" s="2"/>
      <c r="D8" s="4" t="e">
        <f t="shared" si="0"/>
        <v>#DIV/0!</v>
      </c>
      <c r="E8" s="2">
        <f t="shared" si="1"/>
        <v>0</v>
      </c>
      <c r="F8" s="2"/>
      <c r="G8" s="2"/>
      <c r="H8" s="2"/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</row>
    <row r="9" spans="1:11" ht="20">
      <c r="A9" s="3" t="s">
        <v>15</v>
      </c>
      <c r="B9" s="2"/>
      <c r="C9" s="2"/>
      <c r="D9" s="4" t="e">
        <f t="shared" si="0"/>
        <v>#DIV/0!</v>
      </c>
      <c r="E9" s="2">
        <f t="shared" si="1"/>
        <v>0</v>
      </c>
      <c r="F9" s="2"/>
      <c r="G9" s="2"/>
      <c r="H9" s="2"/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</row>
    <row r="10" spans="1:11" ht="20">
      <c r="A10" s="3" t="s">
        <v>16</v>
      </c>
      <c r="B10" s="2"/>
      <c r="C10" s="2"/>
      <c r="D10" s="4" t="e">
        <f t="shared" si="0"/>
        <v>#DIV/0!</v>
      </c>
      <c r="E10" s="2">
        <f t="shared" si="1"/>
        <v>0</v>
      </c>
      <c r="F10" s="2"/>
      <c r="G10" s="2"/>
      <c r="H10" s="2"/>
      <c r="I10" s="4" t="e">
        <f t="shared" si="2"/>
        <v>#DIV/0!</v>
      </c>
      <c r="J10" s="4" t="e">
        <f t="shared" si="3"/>
        <v>#DIV/0!</v>
      </c>
      <c r="K10" s="4" t="e">
        <f t="shared" si="4"/>
        <v>#DIV/0!</v>
      </c>
    </row>
    <row r="11" spans="1:11" ht="20">
      <c r="A11" s="3" t="s">
        <v>17</v>
      </c>
      <c r="B11" s="2"/>
      <c r="C11" s="2"/>
      <c r="D11" s="4" t="e">
        <f t="shared" si="0"/>
        <v>#DIV/0!</v>
      </c>
      <c r="E11" s="2">
        <f t="shared" si="1"/>
        <v>0</v>
      </c>
      <c r="F11" s="2"/>
      <c r="G11" s="2"/>
      <c r="H11" s="2"/>
      <c r="I11" s="4" t="e">
        <f t="shared" si="2"/>
        <v>#DIV/0!</v>
      </c>
      <c r="J11" s="4" t="e">
        <f t="shared" si="3"/>
        <v>#DIV/0!</v>
      </c>
      <c r="K11" s="4" t="e">
        <f t="shared" si="4"/>
        <v>#DIV/0!</v>
      </c>
    </row>
    <row r="12" spans="1:11" ht="20">
      <c r="A12" s="3" t="s">
        <v>18</v>
      </c>
      <c r="B12" s="2"/>
      <c r="C12" s="2"/>
      <c r="D12" s="4" t="e">
        <f t="shared" si="0"/>
        <v>#DIV/0!</v>
      </c>
      <c r="E12" s="2">
        <f t="shared" si="1"/>
        <v>0</v>
      </c>
      <c r="F12" s="2"/>
      <c r="G12" s="2"/>
      <c r="H12" s="2"/>
      <c r="I12" s="4" t="e">
        <f t="shared" si="2"/>
        <v>#DIV/0!</v>
      </c>
      <c r="J12" s="4" t="e">
        <f t="shared" si="3"/>
        <v>#DIV/0!</v>
      </c>
      <c r="K12" s="4" t="e">
        <f t="shared" si="4"/>
        <v>#DIV/0!</v>
      </c>
    </row>
    <row r="13" spans="1:11" ht="20">
      <c r="A13" s="3" t="s">
        <v>19</v>
      </c>
      <c r="B13" s="2"/>
      <c r="C13" s="2"/>
      <c r="D13" s="4" t="e">
        <f t="shared" si="0"/>
        <v>#DIV/0!</v>
      </c>
      <c r="E13" s="2">
        <f t="shared" si="1"/>
        <v>0</v>
      </c>
      <c r="F13" s="2"/>
      <c r="G13" s="2"/>
      <c r="H13" s="2"/>
      <c r="I13" s="4" t="e">
        <f t="shared" si="2"/>
        <v>#DIV/0!</v>
      </c>
      <c r="J13" s="4" t="e">
        <f t="shared" si="3"/>
        <v>#DIV/0!</v>
      </c>
      <c r="K13" s="4" t="e">
        <f t="shared" si="4"/>
        <v>#DIV/0!</v>
      </c>
    </row>
    <row r="14" spans="1:11" ht="20">
      <c r="A14" s="3" t="s">
        <v>20</v>
      </c>
      <c r="B14" s="2"/>
      <c r="C14" s="2"/>
      <c r="D14" s="4" t="e">
        <f t="shared" si="0"/>
        <v>#DIV/0!</v>
      </c>
      <c r="E14" s="2">
        <f t="shared" si="1"/>
        <v>0</v>
      </c>
      <c r="F14" s="2"/>
      <c r="G14" s="2"/>
      <c r="H14" s="2"/>
      <c r="I14" s="4" t="e">
        <f t="shared" si="2"/>
        <v>#DIV/0!</v>
      </c>
      <c r="J14" s="4" t="e">
        <f t="shared" si="3"/>
        <v>#DIV/0!</v>
      </c>
      <c r="K14" s="4" t="e">
        <f t="shared" si="4"/>
        <v>#DIV/0!</v>
      </c>
    </row>
    <row r="15" spans="1:11" ht="20">
      <c r="A15" s="3" t="s">
        <v>28</v>
      </c>
      <c r="B15" s="2"/>
      <c r="C15" s="2"/>
      <c r="D15" s="4" t="e">
        <f t="shared" si="0"/>
        <v>#DIV/0!</v>
      </c>
      <c r="E15" s="2">
        <f t="shared" si="1"/>
        <v>0</v>
      </c>
      <c r="F15" s="2"/>
      <c r="G15" s="2"/>
      <c r="H15" s="2"/>
      <c r="I15" s="4" t="e">
        <f t="shared" si="2"/>
        <v>#DIV/0!</v>
      </c>
      <c r="J15" s="4" t="e">
        <f t="shared" si="3"/>
        <v>#DIV/0!</v>
      </c>
      <c r="K15" s="4" t="e">
        <f t="shared" si="4"/>
        <v>#DIV/0!</v>
      </c>
    </row>
    <row r="16" spans="1:11" ht="20">
      <c r="A16" s="3" t="s">
        <v>29</v>
      </c>
      <c r="B16" s="2"/>
      <c r="C16" s="2"/>
      <c r="D16" s="4" t="e">
        <f t="shared" si="0"/>
        <v>#DIV/0!</v>
      </c>
      <c r="E16" s="2">
        <f t="shared" si="1"/>
        <v>0</v>
      </c>
      <c r="F16" s="2"/>
      <c r="G16" s="2"/>
      <c r="H16" s="2"/>
      <c r="I16" s="4" t="e">
        <f t="shared" si="2"/>
        <v>#DIV/0!</v>
      </c>
      <c r="J16" s="4" t="e">
        <f t="shared" si="3"/>
        <v>#DIV/0!</v>
      </c>
      <c r="K16" s="4" t="e">
        <f t="shared" si="4"/>
        <v>#DIV/0!</v>
      </c>
    </row>
    <row r="17" spans="1:11" ht="20">
      <c r="A17" s="3" t="s">
        <v>30</v>
      </c>
      <c r="B17" s="2"/>
      <c r="C17" s="2"/>
      <c r="D17" s="4" t="e">
        <f t="shared" si="0"/>
        <v>#DIV/0!</v>
      </c>
      <c r="E17" s="2">
        <f t="shared" si="1"/>
        <v>0</v>
      </c>
      <c r="F17" s="2"/>
      <c r="G17" s="2"/>
      <c r="H17" s="2"/>
      <c r="I17" s="4" t="e">
        <f t="shared" si="2"/>
        <v>#DIV/0!</v>
      </c>
      <c r="J17" s="4" t="e">
        <f t="shared" si="3"/>
        <v>#DIV/0!</v>
      </c>
      <c r="K17" s="4" t="e">
        <f t="shared" si="4"/>
        <v>#DIV/0!</v>
      </c>
    </row>
    <row r="18" spans="1:11" ht="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0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</row>
    <row r="26" spans="1:11" ht="20">
      <c r="A26" s="3" t="s">
        <v>22</v>
      </c>
      <c r="B26" s="2"/>
      <c r="C26" s="2"/>
      <c r="D26" s="4" t="e">
        <f>B26/C26</f>
        <v>#DIV/0!</v>
      </c>
      <c r="E26" s="2">
        <f>SUM(F26+G26+H26)</f>
        <v>0</v>
      </c>
      <c r="F26" s="2"/>
      <c r="G26" s="2"/>
      <c r="H26" s="2"/>
      <c r="I26" s="4" t="e">
        <f>(F26+G26)/E26*100</f>
        <v>#DIV/0!</v>
      </c>
      <c r="J26" s="4" t="e">
        <f>F26/E26*100</f>
        <v>#DIV/0!</v>
      </c>
      <c r="K26" s="4" t="e">
        <f>G26/(G26+H26)*100</f>
        <v>#DIV/0!</v>
      </c>
    </row>
    <row r="27" spans="1:11" ht="20">
      <c r="A27" s="3" t="s">
        <v>23</v>
      </c>
      <c r="B27" s="2"/>
      <c r="C27" s="2"/>
      <c r="D27" s="4" t="e">
        <f t="shared" ref="D27:D32" si="5">B27/C27</f>
        <v>#DIV/0!</v>
      </c>
      <c r="E27" s="2">
        <f t="shared" ref="E27:E32" si="6">SUM(F27+G27+H27)</f>
        <v>0</v>
      </c>
      <c r="F27" s="2"/>
      <c r="G27" s="2"/>
      <c r="H27" s="2"/>
      <c r="I27" s="4" t="e">
        <f t="shared" ref="I27:I32" si="7">(F27+G27)/E27*100</f>
        <v>#DIV/0!</v>
      </c>
      <c r="J27" s="4" t="e">
        <f t="shared" ref="J27:J32" si="8">F27/E27*100</f>
        <v>#DIV/0!</v>
      </c>
      <c r="K27" s="4" t="e">
        <f t="shared" ref="K27:K32" si="9">G27/(G27+H27)*100</f>
        <v>#DIV/0!</v>
      </c>
    </row>
    <row r="28" spans="1:11" ht="20">
      <c r="A28" s="3" t="s">
        <v>24</v>
      </c>
      <c r="B28" s="2"/>
      <c r="C28" s="2"/>
      <c r="D28" s="4" t="e">
        <f t="shared" si="5"/>
        <v>#DIV/0!</v>
      </c>
      <c r="E28" s="2">
        <f t="shared" si="6"/>
        <v>0</v>
      </c>
      <c r="F28" s="2"/>
      <c r="G28" s="2"/>
      <c r="H28" s="2"/>
      <c r="I28" s="4" t="e">
        <f t="shared" si="7"/>
        <v>#DIV/0!</v>
      </c>
      <c r="J28" s="4" t="e">
        <f t="shared" si="8"/>
        <v>#DIV/0!</v>
      </c>
      <c r="K28" s="4" t="e">
        <f t="shared" si="9"/>
        <v>#DIV/0!</v>
      </c>
    </row>
    <row r="29" spans="1:11" ht="20">
      <c r="A29" s="3" t="s">
        <v>25</v>
      </c>
      <c r="B29" s="2"/>
      <c r="C29" s="2"/>
      <c r="D29" s="4" t="e">
        <f t="shared" si="5"/>
        <v>#DIV/0!</v>
      </c>
      <c r="E29" s="2">
        <f t="shared" si="6"/>
        <v>0</v>
      </c>
      <c r="F29" s="2"/>
      <c r="G29" s="2"/>
      <c r="H29" s="2"/>
      <c r="I29" s="4" t="e">
        <f t="shared" si="7"/>
        <v>#DIV/0!</v>
      </c>
      <c r="J29" s="4" t="e">
        <f t="shared" si="8"/>
        <v>#DIV/0!</v>
      </c>
      <c r="K29" s="4" t="e">
        <f t="shared" si="9"/>
        <v>#DIV/0!</v>
      </c>
    </row>
    <row r="30" spans="1:11" ht="20">
      <c r="A30" s="3" t="s">
        <v>26</v>
      </c>
      <c r="B30" s="2"/>
      <c r="C30" s="2"/>
      <c r="D30" s="4" t="e">
        <f t="shared" si="5"/>
        <v>#DIV/0!</v>
      </c>
      <c r="E30" s="2">
        <f t="shared" si="6"/>
        <v>0</v>
      </c>
      <c r="F30" s="2"/>
      <c r="G30" s="2"/>
      <c r="H30" s="2"/>
      <c r="I30" s="4" t="e">
        <f t="shared" si="7"/>
        <v>#DIV/0!</v>
      </c>
      <c r="J30" s="4" t="e">
        <f t="shared" si="8"/>
        <v>#DIV/0!</v>
      </c>
      <c r="K30" s="4" t="e">
        <f t="shared" si="9"/>
        <v>#DIV/0!</v>
      </c>
    </row>
    <row r="31" spans="1:11" ht="20">
      <c r="A31" s="3" t="s">
        <v>27</v>
      </c>
      <c r="B31" s="2"/>
      <c r="C31" s="2"/>
      <c r="D31" s="4" t="e">
        <f t="shared" si="5"/>
        <v>#DIV/0!</v>
      </c>
      <c r="E31" s="2">
        <f t="shared" si="6"/>
        <v>0</v>
      </c>
      <c r="F31" s="2"/>
      <c r="G31" s="2"/>
      <c r="H31" s="2"/>
      <c r="I31" s="4" t="e">
        <f t="shared" si="7"/>
        <v>#DIV/0!</v>
      </c>
      <c r="J31" s="4" t="e">
        <f t="shared" si="8"/>
        <v>#DIV/0!</v>
      </c>
      <c r="K31" s="4" t="e">
        <f t="shared" si="9"/>
        <v>#DIV/0!</v>
      </c>
    </row>
    <row r="32" spans="1:11" ht="20">
      <c r="A32" s="3" t="s">
        <v>31</v>
      </c>
      <c r="B32" s="2"/>
      <c r="C32" s="2"/>
      <c r="D32" s="4" t="e">
        <f t="shared" si="5"/>
        <v>#DIV/0!</v>
      </c>
      <c r="E32" s="2">
        <f t="shared" si="6"/>
        <v>0</v>
      </c>
      <c r="F32" s="2"/>
      <c r="G32" s="2"/>
      <c r="H32" s="2"/>
      <c r="I32" s="4" t="e">
        <f t="shared" si="7"/>
        <v>#DIV/0!</v>
      </c>
      <c r="J32" s="4" t="e">
        <f t="shared" si="8"/>
        <v>#DIV/0!</v>
      </c>
      <c r="K32" s="4" t="e">
        <f t="shared" si="9"/>
        <v>#DIV/0!</v>
      </c>
    </row>
  </sheetData>
  <mergeCells count="2">
    <mergeCell ref="A1:K4"/>
    <mergeCell ref="A21:K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Season Totals</vt:lpstr>
      <vt:lpstr>WCBC I</vt:lpstr>
      <vt:lpstr>Midwest Collegiate</vt:lpstr>
      <vt:lpstr>WCBC II</vt:lpstr>
      <vt:lpstr>Minnesota Invite</vt:lpstr>
      <vt:lpstr>Titan Invite</vt:lpstr>
      <vt:lpstr>Warhawk Open</vt:lpstr>
      <vt:lpstr>V-Hawk Invite</vt:lpstr>
      <vt:lpstr>WCBC III</vt:lpstr>
      <vt:lpstr>WCBC IV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Winona  State</dc:creator>
  <cp:lastModifiedBy>Hunter Daveler</cp:lastModifiedBy>
  <dcterms:created xsi:type="dcterms:W3CDTF">2012-03-21T20:07:50Z</dcterms:created>
  <dcterms:modified xsi:type="dcterms:W3CDTF">2013-09-30T15:25:01Z</dcterms:modified>
</cp:coreProperties>
</file>